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Q:\基盤医科学部門\分子生物学部\事務関連_Document for various procedure\研究班\AMED-JPRES3\登録用紙\"/>
    </mc:Choice>
  </mc:AlternateContent>
  <xr:revisionPtr revIDLastSave="0" documentId="13_ncr:1_{ADA409AA-0C5A-480B-9AA7-C8FDB1EF8C15}" xr6:coauthVersionLast="47" xr6:coauthVersionMax="47" xr10:uidLastSave="{00000000-0000-0000-0000-000000000000}"/>
  <bookViews>
    <workbookView xWindow="-120" yWindow="-120" windowWidth="29040" windowHeight="15840" xr2:uid="{00000000-000D-0000-FFFF-FFFF00000000}"/>
  </bookViews>
  <sheets>
    <sheet name="torokuyoshi_v4.1" sheetId="1" r:id="rId1"/>
    <sheet name="家系図" sheetId="3" r:id="rId2"/>
    <sheet name="入力禁止" sheetId="2" r:id="rId3"/>
  </sheets>
  <definedNames>
    <definedName name="_xlnm.Print_Area" localSheetId="0">torokuyoshi_v4.1!$A$1:$AQ$60</definedName>
    <definedName name="_xlnm.Print_Area" localSheetId="1">家系図!$A$1:$H$39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 i="2" l="1"/>
  <c r="S3" i="2"/>
  <c r="R6" i="2"/>
  <c r="S6" i="2"/>
  <c r="I3" i="2"/>
  <c r="AI3" i="2"/>
  <c r="V3" i="2"/>
  <c r="T3" i="2"/>
  <c r="AH3" i="2"/>
  <c r="Z3" i="2"/>
  <c r="AP3" i="2"/>
  <c r="Y3" i="2"/>
  <c r="AA3" i="2"/>
  <c r="AB3" i="2"/>
  <c r="AC3" i="2"/>
  <c r="AE3" i="2"/>
  <c r="AF3" i="2"/>
  <c r="AJ3" i="2"/>
  <c r="AL3" i="2"/>
  <c r="AM3" i="2"/>
  <c r="AN3" i="2"/>
  <c r="AO3" i="2"/>
  <c r="BG3" i="2"/>
  <c r="AY3" i="2"/>
  <c r="AQ3" i="2"/>
  <c r="AT6" i="2"/>
  <c r="AT3" i="2" s="1"/>
  <c r="AU3" i="2"/>
  <c r="BH3" i="2"/>
  <c r="BU3" i="2"/>
  <c r="CA3" i="2"/>
  <c r="CL3" i="2"/>
  <c r="CQ3" i="2"/>
  <c r="CP3" i="2"/>
  <c r="CO3" i="2"/>
  <c r="CM3" i="2"/>
  <c r="BZ5" i="2"/>
  <c r="BZ3" i="2" s="1"/>
  <c r="BW3" i="2"/>
  <c r="BR3" i="2"/>
  <c r="BD3" i="2"/>
  <c r="CR3" i="2"/>
  <c r="CN3" i="2"/>
  <c r="CK3" i="2"/>
  <c r="CJ3" i="2"/>
  <c r="CI3" i="2"/>
  <c r="CG3" i="2"/>
  <c r="CF3" i="2"/>
  <c r="CE3" i="2"/>
  <c r="CD3" i="2"/>
  <c r="CC3" i="2"/>
  <c r="CB3" i="2"/>
  <c r="BY3" i="2"/>
  <c r="BX3" i="2"/>
  <c r="BV3" i="2"/>
  <c r="BS3" i="2"/>
  <c r="BP3" i="2"/>
  <c r="BN3" i="2"/>
  <c r="BL3" i="2"/>
  <c r="BI3" i="2"/>
  <c r="BB3" i="2"/>
  <c r="AZ3" i="2"/>
  <c r="AV3" i="2"/>
  <c r="AS3" i="2"/>
  <c r="AK3" i="2"/>
  <c r="AR3" i="2"/>
  <c r="AG3" i="2"/>
  <c r="AD3" i="2"/>
  <c r="X3" i="2"/>
  <c r="W3" i="2"/>
  <c r="U3" i="2"/>
  <c r="L3" i="2"/>
  <c r="K3" i="2"/>
  <c r="J3" i="2"/>
  <c r="G3" i="2"/>
  <c r="F3" i="2"/>
  <c r="D3" i="2"/>
  <c r="E3" i="2"/>
  <c r="A3" i="2"/>
  <c r="CH5" i="2" l="1"/>
  <c r="CH3" i="2" s="1"/>
  <c r="H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tc={4050035A-C12D-45F2-B39C-DECD9CADDD46}</author>
    <author>tc={CD1A19E1-94D3-4345-AA46-3B0ECADF2B54}</author>
    <author>tc={927BC322-AD02-46D0-A85F-2E8B5526CD0A}</author>
  </authors>
  <commentList>
    <comment ref="CW1" authorId="0" shapeId="0" xr:uid="{4050035A-C12D-45F2-B39C-DECD9CADDD4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最新の登録票には記載なし</t>
      </text>
    </comment>
    <comment ref="AW2" authorId="1" shapeId="0" xr:uid="{CD1A19E1-94D3-4345-AA46-3B0ECADF2B5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現在の登録用紙にはない</t>
      </text>
    </comment>
    <comment ref="BT2" authorId="2" shapeId="0" xr:uid="{927BC322-AD02-46D0-A85F-2E8B5526CD0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現在の登録用紙になし</t>
      </text>
    </comment>
  </commentList>
</comments>
</file>

<file path=xl/sharedStrings.xml><?xml version="1.0" encoding="utf-8"?>
<sst xmlns="http://schemas.openxmlformats.org/spreadsheetml/2006/main" count="259" uniqueCount="185">
  <si>
    <t>◆ 安静時心電図</t>
  </si>
  <si>
    <t>◆ 診断</t>
  </si>
  <si>
    <t>◆ 適応基準</t>
  </si>
  <si>
    <t xml:space="preserve">    </t>
  </si>
  <si>
    <t>◆ ペースメーカ</t>
  </si>
  <si>
    <t>◆ 検査所見（複数ある場合はPM植込み時のものをご記入ください。）</t>
  </si>
  <si>
    <t>貴施設名</t>
    <phoneticPr fontId="20"/>
  </si>
  <si>
    <t>患者名（匿名可）</t>
    <phoneticPr fontId="20"/>
  </si>
  <si>
    <t>記入日</t>
    <phoneticPr fontId="20"/>
  </si>
  <si>
    <t>（</t>
    <phoneticPr fontId="20"/>
  </si>
  <si>
    <t>登録者</t>
    <rPh sb="0" eb="2">
      <t>トウロク</t>
    </rPh>
    <rPh sb="2" eb="3">
      <t>シャ</t>
    </rPh>
    <phoneticPr fontId="20"/>
  </si>
  <si>
    <t>）</t>
    <phoneticPr fontId="20"/>
  </si>
  <si>
    <t>（西暦</t>
    <phoneticPr fontId="20"/>
  </si>
  <si>
    <t>性別（</t>
  </si>
  <si>
    <t>診断時年齢（</t>
  </si>
  <si>
    <t>才）</t>
    <rPh sb="0" eb="1">
      <t>サイ</t>
    </rPh>
    <phoneticPr fontId="20"/>
  </si>
  <si>
    <t>（　　　　　秒）</t>
    <phoneticPr fontId="20"/>
  </si>
  <si>
    <t>秒）</t>
    <rPh sb="0" eb="1">
      <t>ビョウ</t>
    </rPh>
    <phoneticPr fontId="20"/>
  </si>
  <si>
    <t>（心拍数</t>
    <phoneticPr fontId="20"/>
  </si>
  <si>
    <t>bpm）</t>
    <phoneticPr fontId="20"/>
  </si>
  <si>
    <t xml:space="preserve">◆ 併存症 </t>
    <phoneticPr fontId="20"/>
  </si>
  <si>
    <t>（姓</t>
    <rPh sb="1" eb="2">
      <t>セイ</t>
    </rPh>
    <phoneticPr fontId="20"/>
  </si>
  <si>
    <t>/名</t>
    <phoneticPr fontId="20"/>
  </si>
  <si>
    <t>詳細（</t>
    <rPh sb="0" eb="2">
      <t>ショウサイ</t>
    </rPh>
    <phoneticPr fontId="20"/>
  </si>
  <si>
    <t>◆ 診断時の症状(次項目に要チェック)　</t>
    <phoneticPr fontId="20"/>
  </si>
  <si>
    <t>◆ 診断時のSSS発症に影響を与える薬剤の投与(次項目に要チェック)</t>
    <phoneticPr fontId="20"/>
  </si>
  <si>
    <t>◆ 現在の内服薬(次項目に要チェック)</t>
    <phoneticPr fontId="20"/>
  </si>
  <si>
    <t xml:space="preserve">心拍数増加を目指した薬剤 </t>
  </si>
  <si>
    <t>ペースメーカ植込み年齢（</t>
    <rPh sb="6" eb="8">
      <t>ウエコ</t>
    </rPh>
    <rPh sb="9" eb="11">
      <t>ネンレイ</t>
    </rPh>
    <phoneticPr fontId="20"/>
  </si>
  <si>
    <t>その他のデバイス治療</t>
    <phoneticPr fontId="20"/>
  </si>
  <si>
    <t>施行年齢（</t>
    <rPh sb="0" eb="2">
      <t>セコウ</t>
    </rPh>
    <rPh sb="2" eb="4">
      <t>ネンレイ</t>
    </rPh>
    <phoneticPr fontId="20"/>
  </si>
  <si>
    <t>mm</t>
    <phoneticPr fontId="20"/>
  </si>
  <si>
    <t>LVEF:</t>
  </si>
  <si>
    <t>％</t>
    <phoneticPr fontId="20"/>
  </si>
  <si>
    <r>
      <t>その他の所見（</t>
    </r>
    <r>
      <rPr>
        <u/>
        <sz val="10.5"/>
        <color theme="1"/>
        <rFont val="ＭＳ ゴシック"/>
        <family val="3"/>
        <charset val="128"/>
      </rPr>
      <t/>
    </r>
    <phoneticPr fontId="20"/>
  </si>
  <si>
    <t>BNP採血</t>
  </si>
  <si>
    <t>◆ 家族歴（3親等以内、複数の家族例がある場合は別紙に家系図をご記入ください）</t>
    <phoneticPr fontId="20"/>
  </si>
  <si>
    <t>　生年月日　　</t>
    <phoneticPr fontId="20"/>
  </si>
  <si>
    <t>mm</t>
  </si>
  <si>
    <t>心エコー</t>
    <phoneticPr fontId="20"/>
  </si>
  <si>
    <t>患者との関係（</t>
    <rPh sb="0" eb="2">
      <t>カンジャ</t>
    </rPh>
    <rPh sb="4" eb="6">
      <t>カンケイ</t>
    </rPh>
    <phoneticPr fontId="20"/>
  </si>
  <si>
    <t>患者との関係（</t>
    <phoneticPr fontId="20"/>
  </si>
  <si>
    <t>患者ID(貴施設内識別番号)</t>
    <phoneticPr fontId="20"/>
  </si>
  <si>
    <t>)</t>
    <phoneticPr fontId="20"/>
  </si>
  <si>
    <t>LVDd:</t>
    <phoneticPr fontId="20"/>
  </si>
  <si>
    <t>Ds:</t>
    <phoneticPr fontId="20"/>
  </si>
  <si>
    <t>:</t>
    <phoneticPr fontId="20"/>
  </si>
  <si>
    <t>同意取得日 (</t>
    <rPh sb="0" eb="2">
      <t>ドウイ</t>
    </rPh>
    <rPh sb="2" eb="5">
      <t>シュトクビ</t>
    </rPh>
    <phoneticPr fontId="20"/>
  </si>
  <si>
    <t>*同意書のコピーを添付できない施設のみ</t>
    <rPh sb="1" eb="4">
      <t>ドウイショ</t>
    </rPh>
    <rPh sb="9" eb="11">
      <t>テンプ</t>
    </rPh>
    <rPh sb="15" eb="17">
      <t>シセツ</t>
    </rPh>
    <phoneticPr fontId="20"/>
  </si>
  <si>
    <t>　</t>
    <phoneticPr fontId="20"/>
  </si>
  <si>
    <t>（薬剤名・用量</t>
    <phoneticPr fontId="20"/>
  </si>
  <si>
    <t>（薬剤名・用量</t>
    <rPh sb="1" eb="3">
      <t>ヤクザイ</t>
    </rPh>
    <rPh sb="3" eb="4">
      <t>メイ</t>
    </rPh>
    <rPh sb="5" eb="7">
      <t>ヨウリョウ</t>
    </rPh>
    <phoneticPr fontId="20"/>
  </si>
  <si>
    <t>（薬剤名</t>
    <phoneticPr fontId="20"/>
  </si>
  <si>
    <r>
      <t>ペースメーカ植込み</t>
    </r>
    <r>
      <rPr>
        <b/>
        <sz val="11"/>
        <color theme="1"/>
        <rFont val="游ゴシック"/>
        <family val="3"/>
        <charset val="128"/>
        <scheme val="minor"/>
      </rPr>
      <t>前</t>
    </r>
    <r>
      <rPr>
        <sz val="11"/>
        <color theme="1"/>
        <rFont val="游ゴシック"/>
        <family val="3"/>
        <charset val="128"/>
        <scheme val="minor"/>
      </rPr>
      <t>の心電図</t>
    </r>
    <phoneticPr fontId="20"/>
  </si>
  <si>
    <r>
      <t>ペースメーカ植込み</t>
    </r>
    <r>
      <rPr>
        <b/>
        <sz val="11"/>
        <color theme="1"/>
        <rFont val="游ゴシック"/>
        <family val="3"/>
        <charset val="128"/>
        <scheme val="minor"/>
      </rPr>
      <t>後</t>
    </r>
    <r>
      <rPr>
        <sz val="11"/>
        <color theme="1"/>
        <rFont val="游ゴシック"/>
        <family val="3"/>
        <charset val="128"/>
        <scheme val="minor"/>
      </rPr>
      <t>の心電図</t>
    </r>
    <phoneticPr fontId="20"/>
  </si>
  <si>
    <r>
      <t>LAD:</t>
    </r>
    <r>
      <rPr>
        <u/>
        <sz val="11"/>
        <color theme="1"/>
        <rFont val="游ゴシック"/>
        <family val="3"/>
        <charset val="128"/>
        <scheme val="minor"/>
      </rPr>
      <t>　　　　　</t>
    </r>
    <r>
      <rPr>
        <sz val="10.5"/>
        <color theme="1"/>
        <rFont val="ＭＳ ゴシック"/>
        <family val="3"/>
        <charset val="128"/>
      </rPr>
      <t/>
    </r>
    <phoneticPr fontId="20"/>
  </si>
  <si>
    <t>対象疾患</t>
    <phoneticPr fontId="20"/>
  </si>
  <si>
    <t>測定年齢（</t>
    <phoneticPr fontId="20"/>
  </si>
  <si>
    <t>◆ カテーテルアブレーション</t>
    <phoneticPr fontId="20"/>
  </si>
  <si>
    <t>BNP</t>
    <phoneticPr fontId="20"/>
  </si>
  <si>
    <t>pg/mL</t>
    <phoneticPr fontId="20"/>
  </si>
  <si>
    <t>NT-proBNP</t>
    <phoneticPr fontId="20"/>
  </si>
  <si>
    <t>検体番号</t>
    <phoneticPr fontId="32"/>
  </si>
  <si>
    <t>GRIFIN対象患者</t>
    <rPh sb="6" eb="8">
      <t>タイショウ</t>
    </rPh>
    <rPh sb="8" eb="10">
      <t>カンジャ</t>
    </rPh>
    <phoneticPr fontId="32"/>
  </si>
  <si>
    <t>払出依頼日</t>
    <rPh sb="0" eb="2">
      <t>ハライダシ</t>
    </rPh>
    <rPh sb="2" eb="5">
      <t>イライビ</t>
    </rPh>
    <phoneticPr fontId="32"/>
  </si>
  <si>
    <t>患者名（かな）</t>
    <rPh sb="0" eb="2">
      <t>カンジャ</t>
    </rPh>
    <rPh sb="2" eb="3">
      <t>メイ</t>
    </rPh>
    <phoneticPr fontId="32"/>
  </si>
  <si>
    <t>患者名(漢字）</t>
    <rPh sb="0" eb="2">
      <t>カンジャ</t>
    </rPh>
    <rPh sb="2" eb="3">
      <t>メイ</t>
    </rPh>
    <rPh sb="4" eb="6">
      <t>カンジ</t>
    </rPh>
    <phoneticPr fontId="32"/>
  </si>
  <si>
    <t>患者ID</t>
    <rPh sb="0" eb="2">
      <t>カンジャ</t>
    </rPh>
    <phoneticPr fontId="32"/>
  </si>
  <si>
    <t>生年月日 (西暦)</t>
    <rPh sb="0" eb="2">
      <t>セイネン</t>
    </rPh>
    <rPh sb="2" eb="4">
      <t>ガッピ</t>
    </rPh>
    <rPh sb="6" eb="8">
      <t>セイレキ</t>
    </rPh>
    <phoneticPr fontId="32"/>
  </si>
  <si>
    <t>登録時の年齢</t>
    <rPh sb="0" eb="2">
      <t>トウロク</t>
    </rPh>
    <rPh sb="2" eb="3">
      <t>ジ</t>
    </rPh>
    <rPh sb="4" eb="6">
      <t>ネンレイ</t>
    </rPh>
    <phoneticPr fontId="32"/>
  </si>
  <si>
    <t>性別</t>
    <phoneticPr fontId="32"/>
  </si>
  <si>
    <t>施設名</t>
    <rPh sb="0" eb="2">
      <t>シセツ</t>
    </rPh>
    <rPh sb="2" eb="3">
      <t>メイ</t>
    </rPh>
    <phoneticPr fontId="32"/>
  </si>
  <si>
    <t>登録者名</t>
    <rPh sb="0" eb="2">
      <t>トウロク</t>
    </rPh>
    <rPh sb="2" eb="3">
      <t>シャ</t>
    </rPh>
    <rPh sb="3" eb="4">
      <t>メイ</t>
    </rPh>
    <phoneticPr fontId="32"/>
  </si>
  <si>
    <t>登録用紙記入日（西暦）</t>
    <rPh sb="0" eb="2">
      <t>トウロク</t>
    </rPh>
    <rPh sb="2" eb="4">
      <t>ヨウシ</t>
    </rPh>
    <rPh sb="4" eb="6">
      <t>キニュウ</t>
    </rPh>
    <rPh sb="6" eb="7">
      <t>ビ</t>
    </rPh>
    <rPh sb="8" eb="10">
      <t>セイレキ</t>
    </rPh>
    <phoneticPr fontId="32"/>
  </si>
  <si>
    <t>同意書を作成している施設の名称</t>
    <rPh sb="0" eb="3">
      <t>ドウイショ</t>
    </rPh>
    <rPh sb="4" eb="6">
      <t>サクセイ</t>
    </rPh>
    <rPh sb="10" eb="12">
      <t>シセツ</t>
    </rPh>
    <rPh sb="13" eb="15">
      <t>メイショウ</t>
    </rPh>
    <phoneticPr fontId="32"/>
  </si>
  <si>
    <t>資料リンク</t>
    <rPh sb="0" eb="2">
      <t>シリョウ</t>
    </rPh>
    <phoneticPr fontId="32"/>
  </si>
  <si>
    <t>検体受取日</t>
    <rPh sb="0" eb="2">
      <t>ケンタイ</t>
    </rPh>
    <rPh sb="2" eb="5">
      <t>ウケトリビ</t>
    </rPh>
    <phoneticPr fontId="32"/>
  </si>
  <si>
    <t>受取連絡済み</t>
    <phoneticPr fontId="32"/>
  </si>
  <si>
    <t>comment</t>
    <phoneticPr fontId="32"/>
  </si>
  <si>
    <t>安静時心電図</t>
    <rPh sb="0" eb="2">
      <t>アンセイ</t>
    </rPh>
    <rPh sb="2" eb="3">
      <t>ジ</t>
    </rPh>
    <rPh sb="3" eb="6">
      <t>シンデンズ</t>
    </rPh>
    <phoneticPr fontId="32"/>
  </si>
  <si>
    <t>診断 (洞不全症候群)</t>
    <phoneticPr fontId="32"/>
  </si>
  <si>
    <t>適応基準</t>
    <rPh sb="0" eb="2">
      <t>テキオウ</t>
    </rPh>
    <rPh sb="2" eb="4">
      <t>キジュン</t>
    </rPh>
    <phoneticPr fontId="32"/>
  </si>
  <si>
    <t>併存症</t>
    <rPh sb="0" eb="2">
      <t>ヘイゾン</t>
    </rPh>
    <rPh sb="2" eb="3">
      <t>ショウ</t>
    </rPh>
    <phoneticPr fontId="32"/>
  </si>
  <si>
    <r>
      <rPr>
        <b/>
        <sz val="10"/>
        <color rgb="FF0070C0"/>
        <rFont val="ＭＳ Ｐゴシック"/>
        <family val="3"/>
        <charset val="128"/>
      </rPr>
      <t>症状</t>
    </r>
    <r>
      <rPr>
        <b/>
        <sz val="10"/>
        <rFont val="ＭＳ Ｐゴシック"/>
        <family val="3"/>
        <charset val="128"/>
      </rPr>
      <t xml:space="preserve"> / 診断時の症状</t>
    </r>
    <rPh sb="0" eb="2">
      <t>ショウジョウ</t>
    </rPh>
    <rPh sb="5" eb="8">
      <t>シンダンジ</t>
    </rPh>
    <rPh sb="9" eb="11">
      <t>ショウジョウ</t>
    </rPh>
    <phoneticPr fontId="32"/>
  </si>
  <si>
    <t>診断時のSSS発症に影響を与える薬剤の投与</t>
    <rPh sb="0" eb="2">
      <t>シンダン</t>
    </rPh>
    <rPh sb="2" eb="3">
      <t>ジ</t>
    </rPh>
    <rPh sb="7" eb="9">
      <t>ハッショウ</t>
    </rPh>
    <rPh sb="10" eb="12">
      <t>エイキョウ</t>
    </rPh>
    <rPh sb="13" eb="14">
      <t>アタ</t>
    </rPh>
    <rPh sb="16" eb="18">
      <t>ヤクザイ</t>
    </rPh>
    <rPh sb="19" eb="21">
      <t>トウヨ</t>
    </rPh>
    <phoneticPr fontId="32"/>
  </si>
  <si>
    <t>現在の内服薬</t>
    <rPh sb="0" eb="2">
      <t>ゲンザイ</t>
    </rPh>
    <rPh sb="3" eb="6">
      <t>ナイフクヤク</t>
    </rPh>
    <phoneticPr fontId="32"/>
  </si>
  <si>
    <r>
      <rPr>
        <b/>
        <sz val="10"/>
        <color rgb="FF0070C0"/>
        <rFont val="ＭＳ Ｐゴシック"/>
        <family val="3"/>
        <charset val="128"/>
      </rPr>
      <t>デバイス治療</t>
    </r>
    <r>
      <rPr>
        <b/>
        <sz val="10"/>
        <rFont val="ＭＳ Ｐゴシック"/>
        <family val="3"/>
        <charset val="128"/>
      </rPr>
      <t xml:space="preserve"> / ペースメーカ</t>
    </r>
    <rPh sb="4" eb="6">
      <t>チリョウ</t>
    </rPh>
    <phoneticPr fontId="32"/>
  </si>
  <si>
    <t>カテーテルアブレーション</t>
    <phoneticPr fontId="32"/>
  </si>
  <si>
    <t>心エコー</t>
    <rPh sb="0" eb="1">
      <t>シン</t>
    </rPh>
    <phoneticPr fontId="32"/>
  </si>
  <si>
    <t>BNP/NT-proBNP採血</t>
    <rPh sb="13" eb="15">
      <t>サイケツ</t>
    </rPh>
    <phoneticPr fontId="32"/>
  </si>
  <si>
    <t>家族歴</t>
    <rPh sb="0" eb="3">
      <t>カゾクレキ</t>
    </rPh>
    <phoneticPr fontId="32"/>
  </si>
  <si>
    <t>入力者コメント</t>
    <rPh sb="0" eb="2">
      <t>ニュウリョク</t>
    </rPh>
    <rPh sb="2" eb="3">
      <t>シャ</t>
    </rPh>
    <phoneticPr fontId="32"/>
  </si>
  <si>
    <t>調査用紙</t>
    <phoneticPr fontId="32"/>
  </si>
  <si>
    <t>Holter 心電図</t>
    <rPh sb="7" eb="10">
      <t>シンデンズ</t>
    </rPh>
    <phoneticPr fontId="32"/>
  </si>
  <si>
    <t>電気生理学的検査</t>
    <rPh sb="0" eb="2">
      <t>デンキ</t>
    </rPh>
    <rPh sb="2" eb="6">
      <t>セイリガクテキ</t>
    </rPh>
    <rPh sb="6" eb="8">
      <t>ケンサ</t>
    </rPh>
    <phoneticPr fontId="32"/>
  </si>
  <si>
    <t>Ⅰ群薬剤負荷試験</t>
    <rPh sb="1" eb="2">
      <t>グン</t>
    </rPh>
    <rPh sb="2" eb="4">
      <t>ヤクザイ</t>
    </rPh>
    <rPh sb="4" eb="6">
      <t>フカ</t>
    </rPh>
    <rPh sb="6" eb="8">
      <t>シケン</t>
    </rPh>
    <phoneticPr fontId="32"/>
  </si>
  <si>
    <t>冠動脈造影</t>
    <rPh sb="0" eb="3">
      <t>カンドウミャク</t>
    </rPh>
    <rPh sb="3" eb="5">
      <t>ゾウエイ</t>
    </rPh>
    <phoneticPr fontId="32"/>
  </si>
  <si>
    <t>コメント</t>
    <phoneticPr fontId="32"/>
  </si>
  <si>
    <t>ペースメーカー植え込み前</t>
    <rPh sb="7" eb="8">
      <t>ウ</t>
    </rPh>
    <rPh sb="9" eb="10">
      <t>コ</t>
    </rPh>
    <rPh sb="11" eb="12">
      <t>マエ</t>
    </rPh>
    <phoneticPr fontId="32"/>
  </si>
  <si>
    <t>ペースメーカー植え込み後</t>
    <rPh sb="7" eb="8">
      <t>ウ</t>
    </rPh>
    <rPh sb="9" eb="10">
      <t>コ</t>
    </rPh>
    <rPh sb="11" eb="12">
      <t>アト</t>
    </rPh>
    <phoneticPr fontId="32"/>
  </si>
  <si>
    <t>型</t>
    <rPh sb="0" eb="1">
      <t>カタ</t>
    </rPh>
    <phoneticPr fontId="32"/>
  </si>
  <si>
    <t>診断時年齢</t>
    <rPh sb="0" eb="3">
      <t>シンダンジ</t>
    </rPh>
    <rPh sb="3" eb="5">
      <t>ネンレイ</t>
    </rPh>
    <phoneticPr fontId="32"/>
  </si>
  <si>
    <t>2. 心拍数 (bpm)</t>
    <rPh sb="3" eb="6">
      <t>シンパクスウ</t>
    </rPh>
    <phoneticPr fontId="32"/>
  </si>
  <si>
    <t>3. 洞停止 (秒)</t>
    <rPh sb="3" eb="6">
      <t>ドウテイシ</t>
    </rPh>
    <rPh sb="8" eb="9">
      <t>ビョウ</t>
    </rPh>
    <phoneticPr fontId="32"/>
  </si>
  <si>
    <t>房室ブロック</t>
    <rPh sb="0" eb="2">
      <t>ボウシツ</t>
    </rPh>
    <phoneticPr fontId="32"/>
  </si>
  <si>
    <t>心房細動</t>
    <rPh sb="0" eb="4">
      <t>シンボウサイドウ</t>
    </rPh>
    <phoneticPr fontId="32"/>
  </si>
  <si>
    <t>心房頻拍</t>
    <rPh sb="0" eb="2">
      <t>シンボウ</t>
    </rPh>
    <rPh sb="2" eb="4">
      <t>ヒンパク</t>
    </rPh>
    <phoneticPr fontId="32"/>
  </si>
  <si>
    <t>心房静止</t>
    <rPh sb="0" eb="2">
      <t>シンボウ</t>
    </rPh>
    <rPh sb="2" eb="4">
      <t>セイシ</t>
    </rPh>
    <phoneticPr fontId="32"/>
  </si>
  <si>
    <t>その他の不整脈</t>
    <rPh sb="2" eb="3">
      <t>タ</t>
    </rPh>
    <rPh sb="4" eb="7">
      <t>フセイミャク</t>
    </rPh>
    <phoneticPr fontId="32"/>
  </si>
  <si>
    <t>不整脈詳細</t>
    <rPh sb="0" eb="3">
      <t>フセイミャク</t>
    </rPh>
    <rPh sb="3" eb="5">
      <t>ショウサイ</t>
    </rPh>
    <phoneticPr fontId="32"/>
  </si>
  <si>
    <t>高血圧</t>
    <rPh sb="0" eb="3">
      <t>コウケツアツ</t>
    </rPh>
    <phoneticPr fontId="32"/>
  </si>
  <si>
    <t>糖尿病</t>
    <rPh sb="0" eb="3">
      <t>トウニョウビョウ</t>
    </rPh>
    <phoneticPr fontId="32"/>
  </si>
  <si>
    <t>高脂血症</t>
    <rPh sb="0" eb="4">
      <t>コウシケツショウ</t>
    </rPh>
    <phoneticPr fontId="32"/>
  </si>
  <si>
    <t>脳梗塞</t>
    <rPh sb="0" eb="1">
      <t>ノウ</t>
    </rPh>
    <rPh sb="1" eb="3">
      <t>コウソク</t>
    </rPh>
    <phoneticPr fontId="32"/>
  </si>
  <si>
    <t>心不全</t>
    <rPh sb="0" eb="3">
      <t>シンフゼン</t>
    </rPh>
    <phoneticPr fontId="32"/>
  </si>
  <si>
    <t>心筋症</t>
    <rPh sb="0" eb="3">
      <t>シンキンショウ</t>
    </rPh>
    <phoneticPr fontId="32"/>
  </si>
  <si>
    <t>心筋症詳細</t>
    <rPh sb="0" eb="3">
      <t>シンキンショウ</t>
    </rPh>
    <rPh sb="3" eb="5">
      <t>ショウサイ</t>
    </rPh>
    <phoneticPr fontId="32"/>
  </si>
  <si>
    <t>心筋梗塞</t>
    <rPh sb="0" eb="2">
      <t>シンキン</t>
    </rPh>
    <rPh sb="2" eb="4">
      <t>コウソク</t>
    </rPh>
    <phoneticPr fontId="32"/>
  </si>
  <si>
    <t>心筋梗塞部位</t>
    <rPh sb="0" eb="2">
      <t>シンキン</t>
    </rPh>
    <rPh sb="2" eb="4">
      <t>コウソク</t>
    </rPh>
    <rPh sb="4" eb="6">
      <t>ブイ</t>
    </rPh>
    <phoneticPr fontId="32"/>
  </si>
  <si>
    <t>甲状腺機能</t>
    <rPh sb="0" eb="3">
      <t>コウジョウセン</t>
    </rPh>
    <rPh sb="3" eb="5">
      <t>キノウ</t>
    </rPh>
    <phoneticPr fontId="32"/>
  </si>
  <si>
    <t>その他の代謝性疾患</t>
    <rPh sb="2" eb="3">
      <t>タ</t>
    </rPh>
    <rPh sb="4" eb="7">
      <t>タイシャセイ</t>
    </rPh>
    <rPh sb="7" eb="9">
      <t>シッカン</t>
    </rPh>
    <phoneticPr fontId="32"/>
  </si>
  <si>
    <t>代謝性疾患詳細</t>
    <rPh sb="0" eb="3">
      <t>タイシャセイ</t>
    </rPh>
    <rPh sb="3" eb="5">
      <t>シッカン</t>
    </rPh>
    <rPh sb="5" eb="7">
      <t>ショウサイ</t>
    </rPh>
    <phoneticPr fontId="32"/>
  </si>
  <si>
    <t>心臓外科手術</t>
    <rPh sb="0" eb="2">
      <t>シンゾウ</t>
    </rPh>
    <rPh sb="2" eb="4">
      <t>ゲカ</t>
    </rPh>
    <rPh sb="4" eb="6">
      <t>シュジュツ</t>
    </rPh>
    <phoneticPr fontId="32"/>
  </si>
  <si>
    <t>心臓外科手術詳細</t>
    <rPh sb="0" eb="2">
      <t>シンゾウ</t>
    </rPh>
    <rPh sb="2" eb="4">
      <t>ゲカ</t>
    </rPh>
    <rPh sb="4" eb="6">
      <t>シュジュツ</t>
    </rPh>
    <rPh sb="6" eb="8">
      <t>ショウサイ</t>
    </rPh>
    <phoneticPr fontId="32"/>
  </si>
  <si>
    <t>その他併存症</t>
    <rPh sb="2" eb="3">
      <t>タ</t>
    </rPh>
    <rPh sb="3" eb="5">
      <t>ヘイゾン</t>
    </rPh>
    <rPh sb="5" eb="6">
      <t>ショウ</t>
    </rPh>
    <phoneticPr fontId="32"/>
  </si>
  <si>
    <t>症状 (有・無・不明)</t>
    <rPh sb="0" eb="2">
      <t>ショウジョウ</t>
    </rPh>
    <rPh sb="4" eb="5">
      <t>アリ</t>
    </rPh>
    <rPh sb="6" eb="7">
      <t>ナ</t>
    </rPh>
    <rPh sb="8" eb="10">
      <t>フメイ</t>
    </rPh>
    <phoneticPr fontId="32"/>
  </si>
  <si>
    <r>
      <rPr>
        <b/>
        <sz val="10"/>
        <color rgb="FF0070C0"/>
        <rFont val="ＭＳ Ｐゴシック"/>
        <family val="3"/>
        <charset val="128"/>
      </rPr>
      <t>初発症状</t>
    </r>
    <r>
      <rPr>
        <b/>
        <sz val="10"/>
        <rFont val="ＭＳ Ｐゴシック"/>
        <family val="3"/>
        <charset val="128"/>
      </rPr>
      <t xml:space="preserve"> / 症状</t>
    </r>
    <rPh sb="0" eb="2">
      <t>ショハツ</t>
    </rPh>
    <rPh sb="2" eb="4">
      <t>ショウジョウ</t>
    </rPh>
    <rPh sb="7" eb="9">
      <t>ショウジョウ</t>
    </rPh>
    <phoneticPr fontId="32"/>
  </si>
  <si>
    <t>その他詳細</t>
    <rPh sb="2" eb="3">
      <t>タ</t>
    </rPh>
    <rPh sb="3" eb="5">
      <t>ショウサイ</t>
    </rPh>
    <phoneticPr fontId="32"/>
  </si>
  <si>
    <t>初発年齢</t>
    <rPh sb="0" eb="2">
      <t>ショハツ</t>
    </rPh>
    <rPh sb="2" eb="4">
      <t>ネンレイ</t>
    </rPh>
    <phoneticPr fontId="32"/>
  </si>
  <si>
    <t>失神有：初発年齢</t>
    <rPh sb="0" eb="2">
      <t>シッシン</t>
    </rPh>
    <rPh sb="2" eb="3">
      <t>アリ</t>
    </rPh>
    <rPh sb="4" eb="6">
      <t>ショハツ</t>
    </rPh>
    <rPh sb="6" eb="8">
      <t>ネンレイ</t>
    </rPh>
    <phoneticPr fontId="32"/>
  </si>
  <si>
    <t>内服（有・無・不明）</t>
    <rPh sb="0" eb="2">
      <t>ナイフク</t>
    </rPh>
    <rPh sb="3" eb="4">
      <t>アリ</t>
    </rPh>
    <rPh sb="5" eb="6">
      <t>ナ</t>
    </rPh>
    <rPh sb="7" eb="9">
      <t>フメイ</t>
    </rPh>
    <phoneticPr fontId="32"/>
  </si>
  <si>
    <t>抗不整脈薬名</t>
    <rPh sb="0" eb="4">
      <t>コウフセイミャク</t>
    </rPh>
    <rPh sb="4" eb="5">
      <t>ヤク</t>
    </rPh>
    <rPh sb="5" eb="6">
      <t>メイ</t>
    </rPh>
    <phoneticPr fontId="32"/>
  </si>
  <si>
    <t>抗不整脈薬用量</t>
    <rPh sb="0" eb="1">
      <t>コウ</t>
    </rPh>
    <rPh sb="1" eb="4">
      <t>フセイミャク</t>
    </rPh>
    <rPh sb="4" eb="5">
      <t>ヤク</t>
    </rPh>
    <rPh sb="5" eb="7">
      <t>ヨウリョウ</t>
    </rPh>
    <phoneticPr fontId="32"/>
  </si>
  <si>
    <t>βブロッカー名</t>
    <rPh sb="6" eb="7">
      <t>メイ</t>
    </rPh>
    <phoneticPr fontId="32"/>
  </si>
  <si>
    <t>βブロッカー用量</t>
    <rPh sb="6" eb="8">
      <t>ヨウリョウ</t>
    </rPh>
    <phoneticPr fontId="32"/>
  </si>
  <si>
    <t>その他薬剤名</t>
    <rPh sb="2" eb="3">
      <t>タ</t>
    </rPh>
    <rPh sb="3" eb="5">
      <t>ヤクザイ</t>
    </rPh>
    <rPh sb="5" eb="6">
      <t>メイ</t>
    </rPh>
    <phoneticPr fontId="32"/>
  </si>
  <si>
    <t>その他薬剤用量</t>
    <rPh sb="2" eb="3">
      <t>タ</t>
    </rPh>
    <rPh sb="3" eb="5">
      <t>ヤクザイ</t>
    </rPh>
    <rPh sb="5" eb="7">
      <t>ヨウリョウ</t>
    </rPh>
    <phoneticPr fontId="32"/>
  </si>
  <si>
    <t>内服薬　カルテ参照</t>
    <rPh sb="0" eb="3">
      <t>ナイフクヤク</t>
    </rPh>
    <rPh sb="7" eb="9">
      <t>サンショウ</t>
    </rPh>
    <phoneticPr fontId="32"/>
  </si>
  <si>
    <t>心拍数増加薬剤</t>
    <rPh sb="0" eb="3">
      <t>シンパクスウ</t>
    </rPh>
    <rPh sb="3" eb="5">
      <t>ゾウカ</t>
    </rPh>
    <rPh sb="5" eb="7">
      <t>ヤクザイ</t>
    </rPh>
    <phoneticPr fontId="32"/>
  </si>
  <si>
    <t>その他、テオフィリンなど</t>
    <rPh sb="2" eb="3">
      <t>タ</t>
    </rPh>
    <phoneticPr fontId="32"/>
  </si>
  <si>
    <t>抗不整脈薬名</t>
    <rPh sb="0" eb="4">
      <t>コウフセイミャク</t>
    </rPh>
    <rPh sb="4" eb="5">
      <t>クスリ</t>
    </rPh>
    <rPh sb="5" eb="6">
      <t>メイ</t>
    </rPh>
    <phoneticPr fontId="32"/>
  </si>
  <si>
    <t>デバイス有・無・不明</t>
    <rPh sb="4" eb="5">
      <t>アリ</t>
    </rPh>
    <rPh sb="6" eb="7">
      <t>ナ</t>
    </rPh>
    <rPh sb="8" eb="10">
      <t>フメイ</t>
    </rPh>
    <phoneticPr fontId="32"/>
  </si>
  <si>
    <t>ペースメーカ植込年齢</t>
    <rPh sb="6" eb="7">
      <t>ウ</t>
    </rPh>
    <rPh sb="7" eb="8">
      <t>コ</t>
    </rPh>
    <rPh sb="8" eb="10">
      <t>ネンレイ</t>
    </rPh>
    <phoneticPr fontId="32"/>
  </si>
  <si>
    <t>モード(初期設定)</t>
    <rPh sb="4" eb="6">
      <t>ショキ</t>
    </rPh>
    <rPh sb="6" eb="8">
      <t>セッテイ</t>
    </rPh>
    <phoneticPr fontId="32"/>
  </si>
  <si>
    <t>その他のデバイス治療</t>
    <rPh sb="2" eb="3">
      <t>タ</t>
    </rPh>
    <rPh sb="8" eb="10">
      <t>チリョウ</t>
    </rPh>
    <phoneticPr fontId="32"/>
  </si>
  <si>
    <t>施行/未施行</t>
    <rPh sb="0" eb="2">
      <t>シコウ</t>
    </rPh>
    <rPh sb="3" eb="4">
      <t>ミ</t>
    </rPh>
    <rPh sb="4" eb="6">
      <t>シコウ</t>
    </rPh>
    <phoneticPr fontId="32"/>
  </si>
  <si>
    <t>施行年齢</t>
    <rPh sb="0" eb="2">
      <t>シコウ</t>
    </rPh>
    <rPh sb="2" eb="4">
      <t>ネンレイ</t>
    </rPh>
    <phoneticPr fontId="32"/>
  </si>
  <si>
    <r>
      <rPr>
        <b/>
        <sz val="10"/>
        <color rgb="FF0070C0"/>
        <rFont val="ＭＳ Ｐゴシック"/>
        <family val="3"/>
        <charset val="128"/>
      </rPr>
      <t>施行内容</t>
    </r>
    <r>
      <rPr>
        <b/>
        <sz val="10"/>
        <rFont val="ＭＳ Ｐゴシック"/>
        <family val="3"/>
        <charset val="128"/>
      </rPr>
      <t xml:space="preserve"> / 対象疾患</t>
    </r>
    <rPh sb="0" eb="2">
      <t>シコウ</t>
    </rPh>
    <rPh sb="2" eb="4">
      <t>ナイヨウ</t>
    </rPh>
    <rPh sb="7" eb="9">
      <t>タイショウ</t>
    </rPh>
    <rPh sb="9" eb="11">
      <t>シッカン</t>
    </rPh>
    <phoneticPr fontId="32"/>
  </si>
  <si>
    <t>施行時期</t>
    <phoneticPr fontId="32"/>
  </si>
  <si>
    <t>LAD (mm)</t>
    <phoneticPr fontId="32"/>
  </si>
  <si>
    <t>LVEF (%)</t>
    <phoneticPr fontId="32"/>
  </si>
  <si>
    <t>その他の所見</t>
    <rPh sb="2" eb="3">
      <t>タ</t>
    </rPh>
    <rPh sb="4" eb="6">
      <t>ショケン</t>
    </rPh>
    <phoneticPr fontId="32"/>
  </si>
  <si>
    <t>BNP (pg/ml)</t>
    <phoneticPr fontId="32"/>
  </si>
  <si>
    <t>NT-proBNP</t>
    <phoneticPr fontId="32"/>
  </si>
  <si>
    <t>測定年齢</t>
    <rPh sb="0" eb="2">
      <t>ソクテイ</t>
    </rPh>
    <rPh sb="2" eb="4">
      <t>ネンレイ</t>
    </rPh>
    <phoneticPr fontId="32"/>
  </si>
  <si>
    <t>PM植込み</t>
    <rPh sb="2" eb="4">
      <t>ウエコ</t>
    </rPh>
    <phoneticPr fontId="32"/>
  </si>
  <si>
    <t>洞不全症候群（PM植込みなし）</t>
    <rPh sb="0" eb="3">
      <t>ドウフゼン</t>
    </rPh>
    <rPh sb="3" eb="6">
      <t>ショウコウグン</t>
    </rPh>
    <rPh sb="9" eb="11">
      <t>ウエコ</t>
    </rPh>
    <phoneticPr fontId="32"/>
  </si>
  <si>
    <t>洞不全症候群の家族歴がある場合、患者との関係</t>
    <rPh sb="0" eb="3">
      <t>ドウフゼン</t>
    </rPh>
    <rPh sb="3" eb="6">
      <t>ショウコウグン</t>
    </rPh>
    <rPh sb="7" eb="10">
      <t>カゾクレキ</t>
    </rPh>
    <rPh sb="13" eb="15">
      <t>バアイ</t>
    </rPh>
    <rPh sb="16" eb="18">
      <t>カンジャ</t>
    </rPh>
    <rPh sb="20" eb="22">
      <t>カンケイ</t>
    </rPh>
    <phoneticPr fontId="32"/>
  </si>
  <si>
    <t>突然死</t>
    <rPh sb="0" eb="3">
      <t>トツゼンシ</t>
    </rPh>
    <phoneticPr fontId="32"/>
  </si>
  <si>
    <t>その他</t>
    <rPh sb="2" eb="3">
      <t>タ</t>
    </rPh>
    <phoneticPr fontId="32"/>
  </si>
  <si>
    <t>その他の心疾患詳細</t>
    <rPh sb="2" eb="3">
      <t>タ</t>
    </rPh>
    <rPh sb="4" eb="7">
      <t>シンシッカン</t>
    </rPh>
    <rPh sb="7" eb="9">
      <t>ショウサイ</t>
    </rPh>
    <phoneticPr fontId="32"/>
  </si>
  <si>
    <t>Total beats</t>
    <phoneticPr fontId="32"/>
  </si>
  <si>
    <t>脈拍 Max</t>
    <rPh sb="0" eb="2">
      <t>ミャクハク</t>
    </rPh>
    <phoneticPr fontId="32"/>
  </si>
  <si>
    <t>脈拍 Min</t>
    <rPh sb="0" eb="2">
      <t>ミャクハク</t>
    </rPh>
    <phoneticPr fontId="32"/>
  </si>
  <si>
    <t>脈拍 Mean</t>
    <rPh sb="0" eb="2">
      <t>ミャクハク</t>
    </rPh>
    <phoneticPr fontId="32"/>
  </si>
  <si>
    <t>最大ポーズ</t>
    <rPh sb="0" eb="2">
      <t>サイダイ</t>
    </rPh>
    <phoneticPr fontId="32"/>
  </si>
  <si>
    <t>PAC</t>
    <phoneticPr fontId="32"/>
  </si>
  <si>
    <t>PVC</t>
    <phoneticPr fontId="32"/>
  </si>
  <si>
    <t>SNRT</t>
    <phoneticPr fontId="32"/>
  </si>
  <si>
    <t>CSNRT</t>
    <phoneticPr fontId="32"/>
  </si>
  <si>
    <t>SACT</t>
    <phoneticPr fontId="32"/>
  </si>
  <si>
    <t>CSACT</t>
    <phoneticPr fontId="32"/>
  </si>
  <si>
    <t>Strauss/Narula</t>
    <phoneticPr fontId="32"/>
  </si>
  <si>
    <t>薬剤</t>
    <rPh sb="0" eb="2">
      <t>ヤクザイ</t>
    </rPh>
    <phoneticPr fontId="32"/>
  </si>
  <si>
    <t>ECG変化</t>
    <rPh sb="3" eb="5">
      <t>ヘンカ</t>
    </rPh>
    <phoneticPr fontId="32"/>
  </si>
  <si>
    <t>有意狭窄</t>
    <rPh sb="0" eb="2">
      <t>ユウイ</t>
    </rPh>
    <rPh sb="2" eb="4">
      <t>キョウサク</t>
    </rPh>
    <phoneticPr fontId="32"/>
  </si>
  <si>
    <t>所見</t>
    <rPh sb="0" eb="2">
      <t>ショケン</t>
    </rPh>
    <phoneticPr fontId="32"/>
  </si>
  <si>
    <r>
      <t xml:space="preserve">依存症 / </t>
    </r>
    <r>
      <rPr>
        <b/>
        <sz val="10"/>
        <color rgb="FF92D050"/>
        <rFont val="ＭＳ Ｐゴシック"/>
        <family val="3"/>
        <charset val="128"/>
      </rPr>
      <t>診断　徐脈の種類</t>
    </r>
    <rPh sb="0" eb="3">
      <t>イゾンショウ</t>
    </rPh>
    <phoneticPr fontId="32"/>
  </si>
  <si>
    <t>徐脈性心房細動</t>
    <rPh sb="0" eb="2">
      <t>ジョミャク</t>
    </rPh>
    <rPh sb="2" eb="3">
      <t>セイ</t>
    </rPh>
    <rPh sb="3" eb="7">
      <t>シンボウサイドウ</t>
    </rPh>
    <phoneticPr fontId="32"/>
  </si>
  <si>
    <t>薬剤性</t>
    <rPh sb="0" eb="3">
      <t>ヤクザイセイ</t>
    </rPh>
    <phoneticPr fontId="32"/>
  </si>
  <si>
    <t>Ds (mm)</t>
    <phoneticPr fontId="20"/>
  </si>
  <si>
    <t>LVDd (mm)</t>
    <phoneticPr fontId="32"/>
  </si>
  <si>
    <t>　備考欄</t>
    <rPh sb="1" eb="4">
      <t>ビコウラン</t>
    </rPh>
    <phoneticPr fontId="20"/>
  </si>
  <si>
    <t>ver.4.1</t>
    <phoneticPr fontId="20"/>
  </si>
  <si>
    <t>SSS-GWAS用 徐脈性不整脈患者登録用紙 (ver.4.1)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</si>
</sst>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yyyy&quot;年&quot;m&quot;月&quot;d&quot;日&quot;&quot;)&quot;"/>
    <numFmt numFmtId="177" formatCode="0_ "/>
    <numFmt numFmtId="178" formatCode="&quot;(&quot;@&quot;)&quot;"/>
    <numFmt numFmtId="179" formatCode="yyyy&quot;年&quot;m&quot;月&quot;d&quot;日&quot;;@"/>
    <numFmt numFmtId="180" formatCode="[$-F800]dddd\,\ mmmm\ dd\,\ yyyy"/>
  </numFmts>
  <fonts count="3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ゴシック"/>
      <family val="3"/>
      <charset val="128"/>
    </font>
    <font>
      <u/>
      <sz val="10.5"/>
      <color theme="1"/>
      <name val="ＭＳ ゴシック"/>
      <family val="3"/>
      <charset val="128"/>
    </font>
    <font>
      <sz val="6"/>
      <name val="游ゴシック"/>
      <family val="2"/>
      <charset val="128"/>
      <scheme val="minor"/>
    </font>
    <font>
      <sz val="11"/>
      <color rgb="FF000000"/>
      <name val="游ゴシック"/>
      <family val="3"/>
      <charset val="128"/>
    </font>
    <font>
      <sz val="11"/>
      <color theme="1"/>
      <name val="游ゴシック"/>
      <family val="3"/>
      <charset val="128"/>
      <scheme val="minor"/>
    </font>
    <font>
      <sz val="11"/>
      <name val="游ゴシック"/>
      <family val="3"/>
      <charset val="128"/>
      <scheme val="minor"/>
    </font>
    <font>
      <u/>
      <sz val="11"/>
      <name val="游ゴシック"/>
      <family val="3"/>
      <charset val="128"/>
      <scheme val="minor"/>
    </font>
    <font>
      <u/>
      <sz val="11"/>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11"/>
      <color theme="0" tint="-0.34998626667073579"/>
      <name val="游ゴシック"/>
      <family val="3"/>
      <charset val="128"/>
      <scheme val="minor"/>
    </font>
    <font>
      <b/>
      <u/>
      <sz val="11"/>
      <color rgb="FFFF0000"/>
      <name val="游ゴシック"/>
      <family val="3"/>
      <charset val="128"/>
      <scheme val="minor"/>
    </font>
    <font>
      <b/>
      <u/>
      <sz val="11"/>
      <color theme="1"/>
      <name val="游ゴシック"/>
      <family val="3"/>
      <charset val="128"/>
      <scheme val="minor"/>
    </font>
    <font>
      <b/>
      <sz val="10"/>
      <name val="ＭＳ Ｐゴシック"/>
      <family val="3"/>
      <charset val="128"/>
    </font>
    <font>
      <sz val="6"/>
      <name val="ＭＳ Ｐゴシック"/>
      <family val="3"/>
      <charset val="128"/>
    </font>
    <font>
      <b/>
      <sz val="10"/>
      <color rgb="FF0070C0"/>
      <name val="ＭＳ Ｐゴシック"/>
      <family val="3"/>
      <charset val="128"/>
    </font>
    <font>
      <sz val="10"/>
      <name val="ＭＳ Ｐゴシック"/>
      <family val="3"/>
      <charset val="128"/>
    </font>
    <font>
      <b/>
      <sz val="10"/>
      <color rgb="FF92D050"/>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1"/>
        <bgColor indexed="64"/>
      </patternFill>
    </fill>
    <fill>
      <patternFill patternType="solid">
        <fgColor rgb="FFEEECE1"/>
        <bgColor indexed="64"/>
      </patternFill>
    </fill>
    <fill>
      <patternFill patternType="solid">
        <fgColor rgb="FFF7E5FF"/>
        <bgColor indexed="64"/>
      </patternFill>
    </fill>
    <fill>
      <patternFill patternType="solid">
        <fgColor theme="9"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01">
    <xf numFmtId="0" fontId="0" fillId="0" borderId="0" xfId="0">
      <alignment vertical="center"/>
    </xf>
    <xf numFmtId="0" fontId="22" fillId="0" borderId="0" xfId="0" applyFont="1">
      <alignment vertical="center"/>
    </xf>
    <xf numFmtId="0" fontId="23" fillId="0" borderId="0" xfId="0" applyFont="1" applyBorder="1" applyAlignment="1">
      <alignment vertical="center"/>
    </xf>
    <xf numFmtId="0" fontId="24" fillId="0" borderId="0" xfId="0" applyFont="1" applyBorder="1" applyAlignment="1">
      <alignment vertical="center"/>
    </xf>
    <xf numFmtId="178" fontId="24" fillId="0" borderId="0" xfId="0" applyNumberFormat="1" applyFont="1" applyBorder="1" applyAlignment="1">
      <alignment vertical="center"/>
    </xf>
    <xf numFmtId="176" fontId="24" fillId="0" borderId="0" xfId="0" applyNumberFormat="1" applyFont="1" applyBorder="1" applyAlignment="1">
      <alignment vertical="center"/>
    </xf>
    <xf numFmtId="0" fontId="23" fillId="0" borderId="0" xfId="0" applyFont="1" applyBorder="1">
      <alignment vertical="center"/>
    </xf>
    <xf numFmtId="49" fontId="24" fillId="0" borderId="0" xfId="0" applyNumberFormat="1"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0" xfId="0" applyFont="1" applyAlignment="1">
      <alignment vertical="center"/>
    </xf>
    <xf numFmtId="0" fontId="26" fillId="0" borderId="0" xfId="0" applyFont="1" applyFill="1" applyAlignment="1" applyProtection="1">
      <alignment horizontal="left" vertical="center"/>
      <protection locked="0"/>
    </xf>
    <xf numFmtId="0" fontId="28" fillId="0" borderId="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2" fillId="0" borderId="12" xfId="0" applyFont="1" applyBorder="1" applyAlignment="1">
      <alignment vertical="center"/>
    </xf>
    <xf numFmtId="0" fontId="22" fillId="0" borderId="12" xfId="0" applyFont="1" applyBorder="1">
      <alignment vertical="center"/>
    </xf>
    <xf numFmtId="49" fontId="29" fillId="0" borderId="12" xfId="0" applyNumberFormat="1" applyFont="1" applyBorder="1" applyAlignment="1">
      <alignment vertical="center"/>
    </xf>
    <xf numFmtId="49" fontId="29" fillId="0" borderId="13" xfId="0" applyNumberFormat="1" applyFont="1" applyBorder="1" applyAlignment="1">
      <alignment vertical="center"/>
    </xf>
    <xf numFmtId="0" fontId="26" fillId="0" borderId="14" xfId="0" applyFont="1" applyBorder="1" applyAlignment="1">
      <alignment vertical="center"/>
    </xf>
    <xf numFmtId="0" fontId="26" fillId="0" borderId="0" xfId="0" applyFont="1" applyBorder="1" applyAlignment="1">
      <alignment vertical="center"/>
    </xf>
    <xf numFmtId="0" fontId="22" fillId="0" borderId="0" xfId="0" applyFont="1" applyBorder="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6" fillId="0" borderId="15" xfId="0" applyFont="1" applyBorder="1" applyAlignment="1">
      <alignment vertical="center"/>
    </xf>
    <xf numFmtId="0" fontId="26" fillId="0" borderId="16" xfId="0" applyFont="1" applyBorder="1" applyAlignment="1">
      <alignment vertical="center"/>
    </xf>
    <xf numFmtId="0" fontId="22" fillId="0" borderId="16" xfId="0" applyFont="1" applyBorder="1" applyAlignment="1">
      <alignment vertical="center"/>
    </xf>
    <xf numFmtId="0" fontId="22" fillId="0" borderId="16" xfId="0" applyFont="1" applyBorder="1">
      <alignment vertical="center"/>
    </xf>
    <xf numFmtId="0" fontId="22" fillId="0" borderId="0" xfId="0" applyFont="1" applyAlignment="1">
      <alignment horizontal="center" vertical="center"/>
    </xf>
    <xf numFmtId="0" fontId="26" fillId="0" borderId="17" xfId="0" applyFont="1" applyBorder="1" applyAlignment="1">
      <alignment vertical="center"/>
    </xf>
    <xf numFmtId="0" fontId="22" fillId="0" borderId="0" xfId="0" applyFont="1" applyAlignment="1">
      <alignment horizontal="left" vertical="center"/>
    </xf>
    <xf numFmtId="177" fontId="22" fillId="0" borderId="0" xfId="0" applyNumberFormat="1" applyFont="1">
      <alignment vertical="center"/>
    </xf>
    <xf numFmtId="0" fontId="22" fillId="0" borderId="0" xfId="0" applyFont="1" applyAlignment="1">
      <alignment vertical="center"/>
    </xf>
    <xf numFmtId="179" fontId="22" fillId="0" borderId="0" xfId="0" applyNumberFormat="1" applyFont="1" applyAlignment="1">
      <alignment horizontal="center" vertical="center"/>
    </xf>
    <xf numFmtId="0" fontId="22" fillId="0" borderId="0" xfId="0" applyFont="1" applyBorder="1" applyAlignment="1">
      <alignment horizontal="left" vertical="center"/>
    </xf>
    <xf numFmtId="0" fontId="22" fillId="0" borderId="0" xfId="0" applyFont="1" applyBorder="1" applyAlignment="1"/>
    <xf numFmtId="0" fontId="22" fillId="0" borderId="0" xfId="0" applyFont="1" applyBorder="1" applyAlignment="1" applyProtection="1">
      <alignment horizontal="left" vertical="center"/>
      <protection locked="0"/>
    </xf>
    <xf numFmtId="0" fontId="22" fillId="0" borderId="0" xfId="0" applyFont="1" applyBorder="1" applyAlignment="1">
      <alignment horizontal="left" vertical="center" indent="5"/>
    </xf>
    <xf numFmtId="0" fontId="22" fillId="0" borderId="0" xfId="0" applyFont="1" applyAlignment="1">
      <alignment horizontal="left" vertical="center" indent="1"/>
    </xf>
    <xf numFmtId="0" fontId="22" fillId="0" borderId="0" xfId="0" applyFont="1" applyAlignment="1">
      <alignment horizontal="left" vertical="center" indent="4"/>
    </xf>
    <xf numFmtId="0" fontId="25" fillId="0" borderId="0" xfId="0" applyFont="1" applyAlignment="1">
      <alignment vertical="center"/>
    </xf>
    <xf numFmtId="0" fontId="22" fillId="0" borderId="0" xfId="0" applyFont="1" applyAlignment="1">
      <alignment horizontal="left" vertical="center" indent="13"/>
    </xf>
    <xf numFmtId="0" fontId="30" fillId="0" borderId="0" xfId="0" applyFont="1" applyFill="1" applyAlignment="1" applyProtection="1">
      <alignment horizontal="left" vertical="center"/>
      <protection locked="0"/>
    </xf>
    <xf numFmtId="0" fontId="22" fillId="0" borderId="0" xfId="0" applyFont="1" applyAlignment="1">
      <alignment vertical="top"/>
    </xf>
    <xf numFmtId="0" fontId="26" fillId="0" borderId="0" xfId="0" applyFont="1" applyFill="1" applyAlignment="1">
      <alignment horizontal="left" vertical="center"/>
    </xf>
    <xf numFmtId="0" fontId="22" fillId="0" borderId="0" xfId="0" applyFont="1" applyBorder="1" applyAlignment="1" applyProtection="1">
      <alignment vertical="center"/>
      <protection locked="0"/>
    </xf>
    <xf numFmtId="0" fontId="22" fillId="0" borderId="16" xfId="0" applyFont="1" applyBorder="1" applyAlignment="1">
      <alignment horizontal="center" vertical="center"/>
    </xf>
    <xf numFmtId="0" fontId="33" fillId="33" borderId="22" xfId="0" applyFont="1" applyFill="1" applyBorder="1" applyAlignment="1">
      <alignment horizontal="left" vertical="center" wrapText="1"/>
    </xf>
    <xf numFmtId="0" fontId="31" fillId="34" borderId="22" xfId="0" applyFont="1" applyFill="1" applyBorder="1" applyAlignment="1">
      <alignment horizontal="left" vertical="center" wrapText="1"/>
    </xf>
    <xf numFmtId="0" fontId="35" fillId="33" borderId="22" xfId="0" applyFont="1" applyFill="1" applyBorder="1" applyAlignment="1">
      <alignment horizontal="left" vertical="center" wrapText="1"/>
    </xf>
    <xf numFmtId="0" fontId="22" fillId="0" borderId="0" xfId="0" applyFont="1" applyBorder="1" applyAlignment="1" applyProtection="1">
      <alignment vertical="center"/>
    </xf>
    <xf numFmtId="0" fontId="0" fillId="0" borderId="0" xfId="0" applyProtection="1">
      <alignment vertical="center"/>
      <protection locked="0"/>
    </xf>
    <xf numFmtId="0" fontId="31" fillId="0" borderId="22" xfId="0" applyFont="1" applyBorder="1" applyAlignment="1">
      <alignment horizontal="left" vertical="center" wrapText="1"/>
    </xf>
    <xf numFmtId="14" fontId="31" fillId="0" borderId="22" xfId="0" applyNumberFormat="1" applyFont="1" applyBorder="1" applyAlignment="1">
      <alignment horizontal="left" vertical="center" wrapText="1"/>
    </xf>
    <xf numFmtId="0" fontId="0" fillId="0" borderId="22" xfId="0" applyBorder="1" applyProtection="1">
      <alignment vertical="center"/>
      <protection locked="0"/>
    </xf>
    <xf numFmtId="0" fontId="0" fillId="0" borderId="21" xfId="0" applyFill="1" applyBorder="1" applyProtection="1">
      <alignment vertical="center"/>
      <protection locked="0"/>
    </xf>
    <xf numFmtId="0" fontId="0" fillId="0" borderId="0" xfId="0" applyBorder="1">
      <alignment vertical="center"/>
    </xf>
    <xf numFmtId="0" fontId="0" fillId="0" borderId="0" xfId="0" applyBorder="1" applyProtection="1">
      <alignment vertical="center"/>
      <protection locked="0"/>
    </xf>
    <xf numFmtId="0" fontId="0" fillId="0" borderId="14" xfId="0" applyBorder="1" applyProtection="1">
      <alignment vertical="center"/>
      <protection locked="0"/>
    </xf>
    <xf numFmtId="0" fontId="0" fillId="0" borderId="23"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0" fontId="0" fillId="0" borderId="21" xfId="0" applyBorder="1" applyProtection="1">
      <alignment vertical="center"/>
      <protection locked="0"/>
    </xf>
    <xf numFmtId="0" fontId="0" fillId="35" borderId="21" xfId="0" applyFill="1" applyBorder="1" applyProtection="1">
      <alignment vertical="center"/>
      <protection locked="0"/>
    </xf>
    <xf numFmtId="49" fontId="0" fillId="0" borderId="21" xfId="0" applyNumberFormat="1" applyBorder="1" applyProtection="1">
      <alignment vertical="center"/>
      <protection locked="0"/>
    </xf>
    <xf numFmtId="14" fontId="0" fillId="0" borderId="21" xfId="0" applyNumberFormat="1" applyBorder="1" applyProtection="1">
      <alignment vertical="center"/>
      <protection locked="0"/>
    </xf>
    <xf numFmtId="0" fontId="0" fillId="36" borderId="21" xfId="0" applyFill="1"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34" fillId="0" borderId="0" xfId="0" applyFont="1" applyBorder="1" applyAlignment="1">
      <alignment horizontal="left" vertical="center" wrapText="1"/>
    </xf>
    <xf numFmtId="0" fontId="31" fillId="0" borderId="0" xfId="0" applyFont="1" applyBorder="1" applyAlignment="1">
      <alignment horizontal="left" vertical="center" wrapText="1"/>
    </xf>
    <xf numFmtId="0" fontId="31" fillId="0" borderId="22" xfId="0" applyFont="1" applyBorder="1" applyAlignment="1">
      <alignment vertical="center" wrapText="1"/>
    </xf>
    <xf numFmtId="14" fontId="0" fillId="0" borderId="0" xfId="0" applyNumberFormat="1" applyBorder="1" applyProtection="1">
      <alignment vertical="center"/>
      <protection locked="0"/>
    </xf>
    <xf numFmtId="179" fontId="22" fillId="0" borderId="0" xfId="0" applyNumberFormat="1" applyFont="1" applyAlignment="1">
      <alignment horizontal="center" vertical="center"/>
    </xf>
    <xf numFmtId="0" fontId="22" fillId="0" borderId="16" xfId="0" applyFont="1" applyBorder="1" applyAlignment="1" applyProtection="1">
      <alignment vertical="center"/>
      <protection locked="0"/>
    </xf>
    <xf numFmtId="0" fontId="22" fillId="0" borderId="10" xfId="0" applyFont="1" applyBorder="1" applyAlignment="1" applyProtection="1">
      <alignment horizontal="center" vertical="center"/>
      <protection locked="0"/>
    </xf>
    <xf numFmtId="0" fontId="22" fillId="0" borderId="10" xfId="0" applyFont="1" applyBorder="1" applyAlignment="1" applyProtection="1">
      <alignment horizontal="left" vertical="center"/>
      <protection locked="0"/>
    </xf>
    <xf numFmtId="0" fontId="22" fillId="0" borderId="0" xfId="0" applyFont="1" applyAlignment="1">
      <alignment horizontal="left" vertical="center"/>
    </xf>
    <xf numFmtId="0" fontId="22" fillId="0" borderId="0" xfId="0" applyFont="1" applyBorder="1" applyAlignment="1">
      <alignment horizontal="center" vertical="center"/>
    </xf>
    <xf numFmtId="180" fontId="22" fillId="0" borderId="10" xfId="0" applyNumberFormat="1" applyFont="1" applyBorder="1" applyAlignment="1" applyProtection="1">
      <alignment horizontal="center" vertical="center"/>
      <protection locked="0"/>
    </xf>
    <xf numFmtId="49" fontId="22" fillId="0" borderId="10" xfId="0" applyNumberFormat="1" applyFont="1" applyBorder="1" applyAlignment="1" applyProtection="1">
      <alignment horizontal="left" vertical="center"/>
      <protection locked="0"/>
    </xf>
    <xf numFmtId="49" fontId="22" fillId="0" borderId="18" xfId="0" applyNumberFormat="1" applyFont="1" applyBorder="1" applyAlignment="1" applyProtection="1">
      <alignment horizontal="left" vertical="center"/>
      <protection locked="0"/>
    </xf>
    <xf numFmtId="180" fontId="22" fillId="0" borderId="20" xfId="0" applyNumberFormat="1" applyFont="1" applyBorder="1" applyAlignment="1" applyProtection="1">
      <alignment horizontal="center" vertical="center"/>
      <protection locked="0"/>
    </xf>
    <xf numFmtId="0" fontId="22" fillId="0" borderId="0" xfId="0" applyFont="1" applyAlignment="1">
      <alignment horizontal="center" vertical="center"/>
    </xf>
    <xf numFmtId="14" fontId="23" fillId="0" borderId="0" xfId="0" applyNumberFormat="1"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2" fillId="0" borderId="20" xfId="0" applyFont="1" applyBorder="1" applyAlignment="1" applyProtection="1">
      <alignment horizontal="left" vertical="center"/>
      <protection locked="0"/>
    </xf>
    <xf numFmtId="180" fontId="22" fillId="0" borderId="16" xfId="0" applyNumberFormat="1"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22" fillId="0" borderId="19" xfId="0" applyNumberFormat="1" applyFont="1" applyBorder="1" applyAlignment="1" applyProtection="1">
      <alignment horizontal="left" vertical="center"/>
      <protection locked="0"/>
    </xf>
    <xf numFmtId="14" fontId="22" fillId="0" borderId="19" xfId="0" applyNumberFormat="1" applyFont="1" applyBorder="1" applyAlignment="1" applyProtection="1">
      <alignment horizontal="left" vertical="center"/>
      <protection locked="0"/>
    </xf>
    <xf numFmtId="0" fontId="22" fillId="0" borderId="20" xfId="0" applyFont="1" applyBorder="1" applyAlignment="1" applyProtection="1">
      <alignment horizontal="center" vertical="center"/>
      <protection locked="0"/>
    </xf>
    <xf numFmtId="14" fontId="31" fillId="0" borderId="22" xfId="0" applyNumberFormat="1" applyFont="1" applyBorder="1" applyAlignment="1">
      <alignment horizontal="left" vertical="center" wrapText="1"/>
    </xf>
    <xf numFmtId="0" fontId="31" fillId="0" borderId="22" xfId="0" applyFont="1" applyBorder="1" applyAlignment="1">
      <alignment horizontal="center" vertical="center" wrapText="1"/>
    </xf>
    <xf numFmtId="0" fontId="31" fillId="0" borderId="22" xfId="0" applyFont="1" applyBorder="1" applyAlignment="1">
      <alignment horizontal="left" vertical="center" wrapText="1"/>
    </xf>
    <xf numFmtId="49" fontId="31" fillId="0" borderId="22" xfId="0" applyNumberFormat="1" applyFont="1" applyBorder="1" applyAlignment="1">
      <alignment horizontal="left" vertical="center" wrapText="1"/>
    </xf>
    <xf numFmtId="0" fontId="31" fillId="0" borderId="22" xfId="0" applyFont="1" applyBorder="1" applyAlignment="1">
      <alignment horizontal="left" vertical="center"/>
    </xf>
    <xf numFmtId="0" fontId="33" fillId="33" borderId="22" xfId="0" applyFont="1" applyFill="1" applyBorder="1" applyAlignment="1">
      <alignment horizontal="left" vertical="center" wrapText="1"/>
    </xf>
    <xf numFmtId="0" fontId="33" fillId="33" borderId="22" xfId="0" applyFont="1" applyFill="1" applyBorder="1" applyAlignment="1">
      <alignment vertical="center" wrapText="1"/>
    </xf>
    <xf numFmtId="0" fontId="31" fillId="33" borderId="22" xfId="0" applyFont="1" applyFill="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7E5FF"/>
      <color rgb="FFF2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入力禁止!$V$4" lockText="1" noThreeD="1"/>
</file>

<file path=xl/ctrlProps/ctrlProp10.xml><?xml version="1.0" encoding="utf-8"?>
<formControlPr xmlns="http://schemas.microsoft.com/office/spreadsheetml/2009/9/main" objectType="CheckBox" fmlaLink="入力禁止!$Y$7" lockText="1" noThreeD="1"/>
</file>

<file path=xl/ctrlProps/ctrlProp11.xml><?xml version="1.0" encoding="utf-8"?>
<formControlPr xmlns="http://schemas.microsoft.com/office/spreadsheetml/2009/9/main" objectType="CheckBox" fmlaLink="入力禁止!$Z$5" lockText="1" noThreeD="1"/>
</file>

<file path=xl/ctrlProps/ctrlProp12.xml><?xml version="1.0" encoding="utf-8"?>
<formControlPr xmlns="http://schemas.microsoft.com/office/spreadsheetml/2009/9/main" objectType="CheckBox" fmlaLink="入力禁止!$AO$4" lockText="1" noThreeD="1"/>
</file>

<file path=xl/ctrlProps/ctrlProp13.xml><?xml version="1.0" encoding="utf-8"?>
<formControlPr xmlns="http://schemas.microsoft.com/office/spreadsheetml/2009/9/main" objectType="CheckBox" fmlaLink="入力禁止!$AF$4" lockText="1" noThreeD="1"/>
</file>

<file path=xl/ctrlProps/ctrlProp14.xml><?xml version="1.0" encoding="utf-8"?>
<formControlPr xmlns="http://schemas.microsoft.com/office/spreadsheetml/2009/9/main" objectType="CheckBox" fmlaLink="入力禁止!$AI$6" lockText="1" noThreeD="1"/>
</file>

<file path=xl/ctrlProps/ctrlProp15.xml><?xml version="1.0" encoding="utf-8"?>
<formControlPr xmlns="http://schemas.microsoft.com/office/spreadsheetml/2009/9/main" objectType="CheckBox" fmlaLink="入力禁止!$AU$4" lockText="1" noThreeD="1"/>
</file>

<file path=xl/ctrlProps/ctrlProp16.xml><?xml version="1.0" encoding="utf-8"?>
<formControlPr xmlns="http://schemas.microsoft.com/office/spreadsheetml/2009/9/main" objectType="CheckBox" fmlaLink="入力禁止!$AU$5" lockText="1" noThreeD="1"/>
</file>

<file path=xl/ctrlProps/ctrlProp17.xml><?xml version="1.0" encoding="utf-8"?>
<formControlPr xmlns="http://schemas.microsoft.com/office/spreadsheetml/2009/9/main" objectType="CheckBox" fmlaLink="入力禁止!$AU$6" lockText="1" noThreeD="1"/>
</file>

<file path=xl/ctrlProps/ctrlProp18.xml><?xml version="1.0" encoding="utf-8"?>
<formControlPr xmlns="http://schemas.microsoft.com/office/spreadsheetml/2009/9/main" objectType="CheckBox" fmlaLink="入力禁止!$AU$7" lockText="1" noThreeD="1"/>
</file>

<file path=xl/ctrlProps/ctrlProp19.xml><?xml version="1.0" encoding="utf-8"?>
<formControlPr xmlns="http://schemas.microsoft.com/office/spreadsheetml/2009/9/main" objectType="CheckBox" fmlaLink="入力禁止!$AU$8" lockText="1" noThreeD="1"/>
</file>

<file path=xl/ctrlProps/ctrlProp2.xml><?xml version="1.0" encoding="utf-8"?>
<formControlPr xmlns="http://schemas.microsoft.com/office/spreadsheetml/2009/9/main" objectType="CheckBox" fmlaLink="入力禁止!$V$5" lockText="1" noThreeD="1"/>
</file>

<file path=xl/ctrlProps/ctrlProp20.xml><?xml version="1.0" encoding="utf-8"?>
<formControlPr xmlns="http://schemas.microsoft.com/office/spreadsheetml/2009/9/main" objectType="CheckBox" fmlaLink="入力禁止!$BH$4" lockText="1" noThreeD="1"/>
</file>

<file path=xl/ctrlProps/ctrlProp21.xml><?xml version="1.0" encoding="utf-8"?>
<formControlPr xmlns="http://schemas.microsoft.com/office/spreadsheetml/2009/9/main" objectType="CheckBox" fmlaLink="入力禁止!$BH$5" lockText="1" noThreeD="1"/>
</file>

<file path=xl/ctrlProps/ctrlProp22.xml><?xml version="1.0" encoding="utf-8"?>
<formControlPr xmlns="http://schemas.microsoft.com/office/spreadsheetml/2009/9/main" objectType="CheckBox" fmlaLink="入力禁止!$BH$6"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入力禁止!$BR$4" lockText="1" noThreeD="1"/>
</file>

<file path=xl/ctrlProps/ctrlProp27.xml><?xml version="1.0" encoding="utf-8"?>
<formControlPr xmlns="http://schemas.microsoft.com/office/spreadsheetml/2009/9/main" objectType="CheckBox" fmlaLink="入力禁止!$BU$4" lockText="1" noThreeD="1"/>
</file>

<file path=xl/ctrlProps/ctrlProp28.xml><?xml version="1.0" encoding="utf-8"?>
<formControlPr xmlns="http://schemas.microsoft.com/office/spreadsheetml/2009/9/main" objectType="CheckBox" fmlaLink="入力禁止!$BU$5" lockText="1" noThreeD="1"/>
</file>

<file path=xl/ctrlProps/ctrlProp29.xml><?xml version="1.0" encoding="utf-8"?>
<formControlPr xmlns="http://schemas.microsoft.com/office/spreadsheetml/2009/9/main" objectType="CheckBox" fmlaLink="入力禁止!$BU$6" lockText="1" noThreeD="1"/>
</file>

<file path=xl/ctrlProps/ctrlProp3.xml><?xml version="1.0" encoding="utf-8"?>
<formControlPr xmlns="http://schemas.microsoft.com/office/spreadsheetml/2009/9/main" objectType="CheckBox" fmlaLink="入力禁止!$V$6" lockText="1" noThreeD="1"/>
</file>

<file path=xl/ctrlProps/ctrlProp30.xml><?xml version="1.0" encoding="utf-8"?>
<formControlPr xmlns="http://schemas.microsoft.com/office/spreadsheetml/2009/9/main" objectType="CheckBox" fmlaLink="入力禁止!$BU$7" lockText="1" noThreeD="1"/>
</file>

<file path=xl/ctrlProps/ctrlProp31.xml><?xml version="1.0" encoding="utf-8"?>
<formControlPr xmlns="http://schemas.microsoft.com/office/spreadsheetml/2009/9/main" objectType="CheckBox" fmlaLink="入力禁止!$BW$4" lockText="1" noThreeD="1"/>
</file>

<file path=xl/ctrlProps/ctrlProp32.xml><?xml version="1.0" encoding="utf-8"?>
<formControlPr xmlns="http://schemas.microsoft.com/office/spreadsheetml/2009/9/main" objectType="CheckBox" fmlaLink="入力禁止!$CA$4" lockText="1" noThreeD="1"/>
</file>

<file path=xl/ctrlProps/ctrlProp33.xml><?xml version="1.0" encoding="utf-8"?>
<formControlPr xmlns="http://schemas.microsoft.com/office/spreadsheetml/2009/9/main" objectType="CheckBox" fmlaLink="入力禁止!$CA$5" lockText="1" noThreeD="1"/>
</file>

<file path=xl/ctrlProps/ctrlProp34.xml><?xml version="1.0" encoding="utf-8"?>
<formControlPr xmlns="http://schemas.microsoft.com/office/spreadsheetml/2009/9/main" objectType="CheckBox" fmlaLink="入力禁止!$CA$6" lockText="1" noThreeD="1"/>
</file>

<file path=xl/ctrlProps/ctrlProp35.xml><?xml version="1.0" encoding="utf-8"?>
<formControlPr xmlns="http://schemas.microsoft.com/office/spreadsheetml/2009/9/main" objectType="CheckBox" fmlaLink="入力禁止!$BZ$4" lockText="1" noThreeD="1"/>
</file>

<file path=xl/ctrlProps/ctrlProp36.xml><?xml version="1.0" encoding="utf-8"?>
<formControlPr xmlns="http://schemas.microsoft.com/office/spreadsheetml/2009/9/main" objectType="CheckBox" fmlaLink="入力禁止!$CL$4" lockText="1" noThreeD="1"/>
</file>

<file path=xl/ctrlProps/ctrlProp37.xml><?xml version="1.0" encoding="utf-8"?>
<formControlPr xmlns="http://schemas.microsoft.com/office/spreadsheetml/2009/9/main" objectType="CheckBox" fmlaLink="入力禁止!$CL$5" lockText="1" noThreeD="1"/>
</file>

<file path=xl/ctrlProps/ctrlProp38.xml><?xml version="1.0" encoding="utf-8"?>
<formControlPr xmlns="http://schemas.microsoft.com/office/spreadsheetml/2009/9/main" objectType="CheckBox" fmlaLink="入力禁止!$CL$6" lockText="1" noThreeD="1"/>
</file>

<file path=xl/ctrlProps/ctrlProp39.xml><?xml version="1.0" encoding="utf-8"?>
<formControlPr xmlns="http://schemas.microsoft.com/office/spreadsheetml/2009/9/main" objectType="CheckBox" fmlaLink="入力禁止!$CL$7"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入力禁止!$CO$4" lockText="1" noThreeD="1"/>
</file>

<file path=xl/ctrlProps/ctrlProp41.xml><?xml version="1.0" encoding="utf-8"?>
<formControlPr xmlns="http://schemas.microsoft.com/office/spreadsheetml/2009/9/main" objectType="CheckBox" fmlaLink="入力禁止!$CP$4" lockText="1" noThreeD="1"/>
</file>

<file path=xl/ctrlProps/ctrlProp42.xml><?xml version="1.0" encoding="utf-8"?>
<formControlPr xmlns="http://schemas.microsoft.com/office/spreadsheetml/2009/9/main" objectType="CheckBox" fmlaLink="入力禁止!$CQ$4" lockText="1" noThreeD="1"/>
</file>

<file path=xl/ctrlProps/ctrlProp43.xml><?xml version="1.0" encoding="utf-8"?>
<formControlPr xmlns="http://schemas.microsoft.com/office/spreadsheetml/2009/9/main" objectType="CheckBox" fmlaLink="入力禁止!$I$4" lockText="1" noThreeD="1"/>
</file>

<file path=xl/ctrlProps/ctrlProp44.xml><?xml version="1.0" encoding="utf-8"?>
<formControlPr xmlns="http://schemas.microsoft.com/office/spreadsheetml/2009/9/main" objectType="CheckBox" fmlaLink="入力禁止!$I$5" lockText="1" noThreeD="1"/>
</file>

<file path=xl/ctrlProps/ctrlProp45.xml><?xml version="1.0" encoding="utf-8"?>
<formControlPr xmlns="http://schemas.microsoft.com/office/spreadsheetml/2009/9/main" objectType="CheckBox" fmlaLink="入力禁止!$AP$4" lockText="1" noThreeD="1"/>
</file>

<file path=xl/ctrlProps/ctrlProp46.xml><?xml version="1.0" encoding="utf-8"?>
<formControlPr xmlns="http://schemas.microsoft.com/office/spreadsheetml/2009/9/main" objectType="CheckBox" fmlaLink="入力禁止!$AH$5" lockText="1" noThreeD="1"/>
</file>

<file path=xl/ctrlProps/ctrlProp47.xml><?xml version="1.0" encoding="utf-8"?>
<formControlPr xmlns="http://schemas.microsoft.com/office/spreadsheetml/2009/9/main" objectType="CheckBox" fmlaLink="入力禁止!$AQ$4" lockText="1" noThreeD="1"/>
</file>

<file path=xl/ctrlProps/ctrlProp48.xml><?xml version="1.0" encoding="utf-8"?>
<formControlPr xmlns="http://schemas.microsoft.com/office/spreadsheetml/2009/9/main" objectType="CheckBox" fmlaLink="入力禁止!$AN$4" lockText="1" noThreeD="1"/>
</file>

<file path=xl/ctrlProps/ctrlProp49.xml><?xml version="1.0" encoding="utf-8"?>
<formControlPr xmlns="http://schemas.microsoft.com/office/spreadsheetml/2009/9/main" objectType="CheckBox" fmlaLink="入力禁止!$AI$5" lockText="1" noThreeD="1"/>
</file>

<file path=xl/ctrlProps/ctrlProp5.xml><?xml version="1.0" encoding="utf-8"?>
<formControlPr xmlns="http://schemas.microsoft.com/office/spreadsheetml/2009/9/main" objectType="CheckBox" fmlaLink="入力禁止!$Z$4" lockText="1" noThreeD="1"/>
</file>

<file path=xl/ctrlProps/ctrlProp50.xml><?xml version="1.0" encoding="utf-8"?>
<formControlPr xmlns="http://schemas.microsoft.com/office/spreadsheetml/2009/9/main" objectType="CheckBox" fmlaLink="入力禁止!$AI$7" lockText="1" noThreeD="1"/>
</file>

<file path=xl/ctrlProps/ctrlProp51.xml><?xml version="1.0" encoding="utf-8"?>
<formControlPr xmlns="http://schemas.microsoft.com/office/spreadsheetml/2009/9/main" objectType="CheckBox" fmlaLink="入力禁止!$AI$4" lockText="1" noThreeD="1"/>
</file>

<file path=xl/ctrlProps/ctrlProp52.xml><?xml version="1.0" encoding="utf-8"?>
<formControlPr xmlns="http://schemas.microsoft.com/office/spreadsheetml/2009/9/main" objectType="CheckBox" fmlaLink="入力禁止!$T$5" lockText="1" noThreeD="1"/>
</file>

<file path=xl/ctrlProps/ctrlProp53.xml><?xml version="1.0" encoding="utf-8"?>
<formControlPr xmlns="http://schemas.microsoft.com/office/spreadsheetml/2009/9/main" objectType="CheckBox" fmlaLink="入力禁止!$T$6" lockText="1" noThreeD="1"/>
</file>

<file path=xl/ctrlProps/ctrlProp54.xml><?xml version="1.0" encoding="utf-8"?>
<formControlPr xmlns="http://schemas.microsoft.com/office/spreadsheetml/2009/9/main" objectType="CheckBox" fmlaLink="入力禁止!$T$7" lockText="1" noThreeD="1"/>
</file>

<file path=xl/ctrlProps/ctrlProp55.xml><?xml version="1.0" encoding="utf-8"?>
<formControlPr xmlns="http://schemas.microsoft.com/office/spreadsheetml/2009/9/main" objectType="CheckBox" fmlaLink="入力禁止!$CM$4" lockText="1" noThreeD="1"/>
</file>

<file path=xl/ctrlProps/ctrlProp56.xml><?xml version="1.0" encoding="utf-8"?>
<formControlPr xmlns="http://schemas.microsoft.com/office/spreadsheetml/2009/9/main" objectType="CheckBox" fmlaLink="入力禁止!$AH$4" lockText="1" noThreeD="1"/>
</file>

<file path=xl/ctrlProps/ctrlProp57.xml><?xml version="1.0" encoding="utf-8"?>
<formControlPr xmlns="http://schemas.microsoft.com/office/spreadsheetml/2009/9/main" objectType="CheckBox" fmlaLink="入力禁止!$AJ$4" lockText="1" noThreeD="1"/>
</file>

<file path=xl/ctrlProps/ctrlProp58.xml><?xml version="1.0" encoding="utf-8"?>
<formControlPr xmlns="http://schemas.microsoft.com/office/spreadsheetml/2009/9/main" objectType="CheckBox" fmlaLink="入力禁止!$AL$4" lockText="1" noThreeD="1"/>
</file>

<file path=xl/ctrlProps/ctrlProp59.xml><?xml version="1.0" encoding="utf-8"?>
<formControlPr xmlns="http://schemas.microsoft.com/office/spreadsheetml/2009/9/main" objectType="CheckBox" fmlaLink="入力禁止!$AE$4" lockText="1" noThreeD="1"/>
</file>

<file path=xl/ctrlProps/ctrlProp6.xml><?xml version="1.0" encoding="utf-8"?>
<formControlPr xmlns="http://schemas.microsoft.com/office/spreadsheetml/2009/9/main" objectType="CheckBox" fmlaLink="入力禁止!$AB$4" lockText="1" noThreeD="1"/>
</file>

<file path=xl/ctrlProps/ctrlProp60.xml><?xml version="1.0" encoding="utf-8"?>
<formControlPr xmlns="http://schemas.microsoft.com/office/spreadsheetml/2009/9/main" objectType="CheckBox" fmlaLink="入力禁止!$AP$5" lockText="1" noThreeD="1"/>
</file>

<file path=xl/ctrlProps/ctrlProp61.xml><?xml version="1.0" encoding="utf-8"?>
<formControlPr xmlns="http://schemas.microsoft.com/office/spreadsheetml/2009/9/main" objectType="CheckBox" fmlaLink="入力禁止!$AC$4" lockText="1" noThreeD="1"/>
</file>

<file path=xl/ctrlProps/ctrlProp62.xml><?xml version="1.0" encoding="utf-8"?>
<formControlPr xmlns="http://schemas.microsoft.com/office/spreadsheetml/2009/9/main" objectType="CheckBox" fmlaLink="入力禁止!$AA$4" lockText="1" noThreeD="1"/>
</file>

<file path=xl/ctrlProps/ctrlProp63.xml><?xml version="1.0" encoding="utf-8"?>
<formControlPr xmlns="http://schemas.microsoft.com/office/spreadsheetml/2009/9/main" objectType="CheckBox" fmlaLink="入力禁止!$AM$4"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入力禁止!$BR$5" lockText="1" noThreeD="1"/>
</file>

<file path=xl/ctrlProps/ctrlProp66.xml><?xml version="1.0" encoding="utf-8"?>
<formControlPr xmlns="http://schemas.microsoft.com/office/spreadsheetml/2009/9/main" objectType="CheckBox" fmlaLink="入力禁止!$BG$4" lockText="1" noThreeD="1"/>
</file>

<file path=xl/ctrlProps/ctrlProp67.xml><?xml version="1.0" encoding="utf-8"?>
<formControlPr xmlns="http://schemas.microsoft.com/office/spreadsheetml/2009/9/main" objectType="CheckBox" fmlaLink="入力禁止!$BG$5" lockText="1" noThreeD="1"/>
</file>

<file path=xl/ctrlProps/ctrlProp68.xml><?xml version="1.0" encoding="utf-8"?>
<formControlPr xmlns="http://schemas.microsoft.com/office/spreadsheetml/2009/9/main" objectType="CheckBox" fmlaLink="入力禁止!$AY$4" lockText="1" noThreeD="1"/>
</file>

<file path=xl/ctrlProps/ctrlProp69.xml><?xml version="1.0" encoding="utf-8"?>
<formControlPr xmlns="http://schemas.microsoft.com/office/spreadsheetml/2009/9/main" objectType="CheckBox" fmlaLink="入力禁止!$AT$4" lockText="1" noThreeD="1"/>
</file>

<file path=xl/ctrlProps/ctrlProp7.xml><?xml version="1.0" encoding="utf-8"?>
<formControlPr xmlns="http://schemas.microsoft.com/office/spreadsheetml/2009/9/main" objectType="CheckBox" fmlaLink="入力禁止!$Y$4" lockText="1" noThreeD="1"/>
</file>

<file path=xl/ctrlProps/ctrlProp70.xml><?xml version="1.0" encoding="utf-8"?>
<formControlPr xmlns="http://schemas.microsoft.com/office/spreadsheetml/2009/9/main" objectType="CheckBox" fmlaLink="入力禁止!$AY$5" lockText="1" noThreeD="1"/>
</file>

<file path=xl/ctrlProps/ctrlProp71.xml><?xml version="1.0" encoding="utf-8"?>
<formControlPr xmlns="http://schemas.microsoft.com/office/spreadsheetml/2009/9/main" objectType="CheckBox" fmlaLink="入力禁止!$AT$5"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入力禁止!$R$5" lockText="1" noThreeD="1"/>
</file>

<file path=xl/ctrlProps/ctrlProp76.xml><?xml version="1.0" encoding="utf-8"?>
<formControlPr xmlns="http://schemas.microsoft.com/office/spreadsheetml/2009/9/main" objectType="CheckBox" fmlaLink="入力禁止!$S$5" lockText="1" noThreeD="1"/>
</file>

<file path=xl/ctrlProps/ctrlProp77.xml><?xml version="1.0" encoding="utf-8"?>
<formControlPr xmlns="http://schemas.microsoft.com/office/spreadsheetml/2009/9/main" objectType="CheckBox" fmlaLink="入力禁止!$S$4" lockText="1" noThreeD="1"/>
</file>

<file path=xl/ctrlProps/ctrlProp78.xml><?xml version="1.0" encoding="utf-8"?>
<formControlPr xmlns="http://schemas.microsoft.com/office/spreadsheetml/2009/9/main" objectType="CheckBox" fmlaLink="入力禁止!$R$4" lockText="1" noThreeD="1"/>
</file>

<file path=xl/ctrlProps/ctrlProp79.xml><?xml version="1.0" encoding="utf-8"?>
<formControlPr xmlns="http://schemas.microsoft.com/office/spreadsheetml/2009/9/main" objectType="CheckBox" fmlaLink="入力禁止!$BW$5" lockText="1" noThreeD="1"/>
</file>

<file path=xl/ctrlProps/ctrlProp8.xml><?xml version="1.0" encoding="utf-8"?>
<formControlPr xmlns="http://schemas.microsoft.com/office/spreadsheetml/2009/9/main" objectType="CheckBox" fmlaLink="入力禁止!$Y$5" lockText="1" noThreeD="1"/>
</file>

<file path=xl/ctrlProps/ctrlProp80.xml><?xml version="1.0" encoding="utf-8"?>
<formControlPr xmlns="http://schemas.microsoft.com/office/spreadsheetml/2009/9/main" objectType="CheckBox" fmlaLink="入力禁止!$CH$4" lockText="1" noThreeD="1"/>
</file>

<file path=xl/ctrlProps/ctrlProp81.xml><?xml version="1.0" encoding="utf-8"?>
<formControlPr xmlns="http://schemas.microsoft.com/office/spreadsheetml/2009/9/main" objectType="CheckBox" fmlaLink="入力禁止!$CL$8" lockText="1" noThreeD="1"/>
</file>

<file path=xl/ctrlProps/ctrlProp82.xml><?xml version="1.0" encoding="utf-8"?>
<formControlPr xmlns="http://schemas.microsoft.com/office/spreadsheetml/2009/9/main" objectType="CheckBox" fmlaLink="入力禁止!$AI$8" lockText="1" noThreeD="1"/>
</file>

<file path=xl/ctrlProps/ctrlProp83.xml><?xml version="1.0" encoding="utf-8"?>
<formControlPr xmlns="http://schemas.microsoft.com/office/spreadsheetml/2009/9/main" objectType="CheckBox" fmlaLink="入力禁止!$AI$11" lockText="1" noThreeD="1"/>
</file>

<file path=xl/ctrlProps/ctrlProp84.xml><?xml version="1.0" encoding="utf-8"?>
<formControlPr xmlns="http://schemas.microsoft.com/office/spreadsheetml/2009/9/main" objectType="CheckBox" fmlaLink="入力禁止!$AI$10" lockText="1" noThreeD="1"/>
</file>

<file path=xl/ctrlProps/ctrlProp85.xml><?xml version="1.0" encoding="utf-8"?>
<formControlPr xmlns="http://schemas.microsoft.com/office/spreadsheetml/2009/9/main" objectType="CheckBox" fmlaLink="入力禁止!$AI$12" lockText="1" noThreeD="1"/>
</file>

<file path=xl/ctrlProps/ctrlProp86.xml><?xml version="1.0" encoding="utf-8"?>
<formControlPr xmlns="http://schemas.microsoft.com/office/spreadsheetml/2009/9/main" objectType="CheckBox" fmlaLink="入力禁止!$AI$9" lockText="1" noThreeD="1"/>
</file>

<file path=xl/ctrlProps/ctrlProp87.xml><?xml version="1.0" encoding="utf-8"?>
<formControlPr xmlns="http://schemas.microsoft.com/office/spreadsheetml/2009/9/main" objectType="CheckBox" fmlaLink="入力禁止!$AI$13" lockText="1" noThreeD="1"/>
</file>

<file path=xl/ctrlProps/ctrlProp88.xml><?xml version="1.0" encoding="utf-8"?>
<formControlPr xmlns="http://schemas.microsoft.com/office/spreadsheetml/2009/9/main" objectType="CheckBox" fmlaLink="入力禁止!$T$4" lockText="1" noThreeD="1"/>
</file>

<file path=xl/ctrlProps/ctrlProp9.xml><?xml version="1.0" encoding="utf-8"?>
<formControlPr xmlns="http://schemas.microsoft.com/office/spreadsheetml/2009/9/main" objectType="CheckBox" fmlaLink="入力禁止!$Y$6" lockText="1" noThreeD="1"/>
</file>

<file path=xl/drawings/drawing1.xml><?xml version="1.0" encoding="utf-8"?>
<xdr:wsDr xmlns:xdr="http://schemas.openxmlformats.org/drawingml/2006/spreadsheetDrawing" xmlns:a="http://schemas.openxmlformats.org/drawingml/2006/main">
  <xdr:twoCellAnchor>
    <xdr:from>
      <xdr:col>43</xdr:col>
      <xdr:colOff>171450</xdr:colOff>
      <xdr:row>0</xdr:row>
      <xdr:rowOff>19050</xdr:rowOff>
    </xdr:from>
    <xdr:to>
      <xdr:col>43</xdr:col>
      <xdr:colOff>3166629</xdr:colOff>
      <xdr:row>1</xdr:row>
      <xdr:rowOff>171450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19975" y="19050"/>
          <a:ext cx="2995179" cy="3429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ja-JP" altLang="en-US" sz="1100"/>
            <a:t>備考欄（入力は</a:t>
          </a:r>
          <a:r>
            <a:rPr kumimoji="1" lang="en-US" altLang="ja-JP" sz="1100"/>
            <a:t>"AR"</a:t>
          </a:r>
          <a:r>
            <a:rPr kumimoji="1" lang="ja-JP" altLang="en-US" sz="1100"/>
            <a:t>列にご記入ください。）</a:t>
          </a:r>
        </a:p>
      </xdr:txBody>
    </xdr:sp>
    <xdr:clientData/>
  </xdr:twoCellAnchor>
  <mc:AlternateContent xmlns:mc="http://schemas.openxmlformats.org/markup-compatibility/2006">
    <mc:Choice xmlns:a14="http://schemas.microsoft.com/office/drawing/2010/main" Requires="a14">
      <xdr:twoCellAnchor>
        <xdr:from>
          <xdr:col>1</xdr:col>
          <xdr:colOff>142875</xdr:colOff>
          <xdr:row>3</xdr:row>
          <xdr:rowOff>180975</xdr:rowOff>
        </xdr:from>
        <xdr:to>
          <xdr:col>42</xdr:col>
          <xdr:colOff>28575</xdr:colOff>
          <xdr:row>60</xdr:row>
          <xdr:rowOff>19050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14325" y="752475"/>
              <a:ext cx="6791325" cy="10696575"/>
              <a:chOff x="314325" y="752475"/>
              <a:chExt cx="6791325" cy="10696575"/>
            </a:xfrm>
          </xdr:grpSpPr>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1000125" y="2095500"/>
                <a:ext cx="33147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SSSと診断されペースメーカを植込まれた症例</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000125" y="2276475"/>
                <a:ext cx="27813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SSSによって生じた　心拍数40bpm未満</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000125" y="2466975"/>
                <a:ext cx="27622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SSSによって生じた　5秒以上の洞停止</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752475" y="2847975"/>
                <a:ext cx="10953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房室ブロック</a:t>
                </a:r>
              </a:p>
            </xdr:txBody>
          </xdr:sp>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752475" y="3038475"/>
                <a:ext cx="12954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一過性心房細動</a:t>
                </a:r>
              </a:p>
            </xdr:txBody>
          </xdr:sp>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4743450" y="3038475"/>
                <a:ext cx="8763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心房静止</a:t>
                </a:r>
              </a:p>
            </xdr:txBody>
          </xdr:sp>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2105025" y="28479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1度</a:t>
                </a:r>
              </a:p>
            </xdr:txBody>
          </xdr:sp>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2686050" y="2847975"/>
                <a:ext cx="4476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2度</a:t>
                </a:r>
              </a:p>
            </xdr:txBody>
          </xdr:sp>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3209925" y="2847975"/>
                <a:ext cx="5238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高度</a:t>
                </a:r>
              </a:p>
            </xdr:txBody>
          </xdr:sp>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3819525" y="2847975"/>
                <a:ext cx="5429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3度</a:t>
                </a:r>
              </a:p>
            </xdr:txBody>
          </xdr:sp>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2190750" y="3038475"/>
                <a:ext cx="1419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非発作性心房細動</a:t>
                </a:r>
              </a:p>
            </xdr:txBody>
          </xdr:sp>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3514725" y="4181475"/>
                <a:ext cx="819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脳梗塞</a:t>
                </a:r>
              </a:p>
            </xdr:txBody>
          </xdr:sp>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1533525" y="3419475"/>
                <a:ext cx="657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心筋症</a:t>
                </a:r>
              </a:p>
            </xdr:txBody>
          </xdr:sp>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3371850" y="3609975"/>
                <a:ext cx="4286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下壁</a:t>
                </a:r>
              </a:p>
            </xdr:txBody>
          </xdr:sp>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485775" y="5324475"/>
                <a:ext cx="18478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めまい等の失神前駆症状</a:t>
                </a:r>
              </a:p>
            </xdr:txBody>
          </xdr:sp>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2400300" y="53244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失神</a:t>
                </a:r>
              </a:p>
            </xdr:txBody>
          </xdr:sp>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3076575" y="5324475"/>
                <a:ext cx="5238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動悸</a:t>
                </a:r>
              </a:p>
            </xdr:txBody>
          </xdr:sp>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3771900" y="5324475"/>
                <a:ext cx="6953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息切れ</a:t>
                </a:r>
              </a:p>
            </xdr:txBody>
          </xdr:sp>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4591050" y="5324475"/>
                <a:ext cx="6667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2076450" y="6867525"/>
                <a:ext cx="8572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β刺激薬</a:t>
                </a:r>
              </a:p>
            </xdr:txBody>
          </xdr:sp>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3076575" y="6858000"/>
                <a:ext cx="13239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シロスタゾール</a:t>
                </a:r>
              </a:p>
            </xdr:txBody>
          </xdr:sp>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314325" y="7038975"/>
                <a:ext cx="20859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その他、テオフィリンなど</a:t>
                </a:r>
              </a:p>
            </xdr:txBody>
          </xdr:sp>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314325" y="7229475"/>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抗不整脈薬</a:t>
                </a:r>
              </a:p>
            </xdr:txBody>
          </xdr:sp>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314325" y="7610475"/>
                <a:ext cx="657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314325" y="7419975"/>
                <a:ext cx="10953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βブロッカー</a:t>
                </a:r>
              </a:p>
            </xdr:txBody>
          </xdr:sp>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1333500" y="7991475"/>
                <a:ext cx="390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1847850" y="8201025"/>
                <a:ext cx="5334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ICD</a:t>
                </a:r>
              </a:p>
            </xdr:txBody>
          </xdr:sp>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2400300" y="8181975"/>
                <a:ext cx="5334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CRT</a:t>
                </a:r>
              </a:p>
            </xdr:txBody>
          </xdr:sp>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2933700" y="8201025"/>
                <a:ext cx="695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CRT-D</a:t>
                </a:r>
              </a:p>
            </xdr:txBody>
          </xdr:sp>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3629025" y="8201025"/>
                <a:ext cx="695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2057400" y="8562975"/>
                <a:ext cx="4667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施行</a:t>
                </a:r>
              </a:p>
            </xdr:txBody>
          </xdr:sp>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1047750" y="9324975"/>
                <a:ext cx="6286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診断時</a:t>
                </a:r>
              </a:p>
            </xdr:txBody>
          </xdr:sp>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1752600" y="9324975"/>
                <a:ext cx="10763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PM植込み時</a:t>
                </a:r>
              </a:p>
            </xdr:txBody>
          </xdr:sp>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2819400" y="9324975"/>
                <a:ext cx="981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最新F/U時</a:t>
                </a:r>
              </a:p>
            </xdr:txBody>
          </xdr:sp>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3790950" y="9324975"/>
                <a:ext cx="7429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未施行</a:t>
                </a:r>
              </a:p>
            </xdr:txBody>
          </xdr:sp>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352425" y="10467975"/>
                <a:ext cx="1038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PM植込み有</a:t>
                </a:r>
              </a:p>
            </xdr:txBody>
          </xdr:sp>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1819275" y="10467975"/>
                <a:ext cx="11239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洞不全症候群</a:t>
                </a:r>
              </a:p>
            </xdr:txBody>
          </xdr:sp>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3038475" y="10467975"/>
                <a:ext cx="10953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房室ブロック</a:t>
                </a:r>
              </a:p>
            </xdr:txBody>
          </xdr:sp>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4248150" y="10467975"/>
                <a:ext cx="5619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不明</a:t>
                </a:r>
              </a:p>
            </xdr:txBody>
          </xdr:sp>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352425" y="11039475"/>
                <a:ext cx="8572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心房細動</a:t>
                </a:r>
              </a:p>
            </xdr:txBody>
          </xdr:sp>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1285875" y="11039475"/>
                <a:ext cx="790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突然死</a:t>
                </a:r>
              </a:p>
            </xdr:txBody>
          </xdr:sp>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352425" y="11229975"/>
                <a:ext cx="1743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その他の心疾患　詳細</a:t>
                </a:r>
              </a:p>
            </xdr:txBody>
          </xdr:sp>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3933825" y="752475"/>
                <a:ext cx="381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男</a:t>
                </a:r>
              </a:p>
            </xdr:txBody>
          </xdr:sp>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4381500" y="752475"/>
                <a:ext cx="4476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女</a:t>
                </a:r>
              </a:p>
            </xdr:txBody>
          </xdr:sp>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752475" y="4371975"/>
                <a:ext cx="1419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甲状腺機能亢進症</a:t>
                </a:r>
              </a:p>
            </xdr:txBody>
          </xdr:sp>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752475" y="3800475"/>
                <a:ext cx="12287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陳旧性心筋梗塞</a:t>
                </a:r>
              </a:p>
            </xdr:txBody>
          </xdr:sp>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752475" y="4552950"/>
                <a:ext cx="2000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その他の代謝性疾患　詳細</a:t>
                </a:r>
              </a:p>
            </xdr:txBody>
          </xdr:sp>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2562225" y="4181475"/>
                <a:ext cx="8572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高脂血症</a:t>
                </a:r>
              </a:p>
            </xdr:txBody>
          </xdr:sp>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2790825" y="3609975"/>
                <a:ext cx="5524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側壁</a:t>
                </a:r>
              </a:p>
            </xdr:txBody>
          </xdr:sp>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3943350" y="3609975"/>
                <a:ext cx="4667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後壁</a:t>
                </a:r>
              </a:p>
            </xdr:txBody>
          </xdr:sp>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2219325" y="3609975"/>
                <a:ext cx="4857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前壁</a:t>
                </a:r>
              </a:p>
            </xdr:txBody>
          </xdr:sp>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1790700" y="1704975"/>
                <a:ext cx="771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SSS 2型</a:t>
                </a:r>
              </a:p>
            </xdr:txBody>
          </xdr:sp>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2619375" y="1704975"/>
                <a:ext cx="762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SSS 3型</a:t>
                </a:r>
              </a:p>
            </xdr:txBody>
          </xdr:sp>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3457575" y="1704975"/>
                <a:ext cx="5048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不明</a:t>
                </a:r>
              </a:p>
            </xdr:txBody>
          </xdr:sp>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352425" y="10848975"/>
                <a:ext cx="2133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洞不全症候群（PM植込み無）</a:t>
                </a:r>
              </a:p>
            </xdr:txBody>
          </xdr:sp>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752475" y="3609975"/>
                <a:ext cx="1162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急性心筋梗塞</a:t>
                </a:r>
              </a:p>
            </xdr:txBody>
          </xdr:sp>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752475" y="3990975"/>
                <a:ext cx="12382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心臓外科手術後</a:t>
                </a:r>
              </a:p>
            </xdr:txBody>
          </xdr:sp>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752475" y="4181475"/>
                <a:ext cx="7524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高血圧</a:t>
                </a:r>
              </a:p>
            </xdr:txBody>
          </xdr:sp>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752475" y="3419475"/>
                <a:ext cx="7429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心不全</a:t>
                </a:r>
              </a:p>
            </xdr:txBody>
          </xdr:sp>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2362200" y="4371975"/>
                <a:ext cx="16478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甲状腺機能低下症</a:t>
                </a:r>
              </a:p>
            </xdr:txBody>
          </xdr:sp>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752475" y="3228975"/>
                <a:ext cx="12858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その他の不整脈</a:t>
                </a:r>
              </a:p>
            </xdr:txBody>
          </xdr:sp>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3752850" y="3038475"/>
                <a:ext cx="8477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心房頻拍　</a:t>
                </a:r>
              </a:p>
            </xdr:txBody>
          </xdr:sp>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1695450" y="4181475"/>
                <a:ext cx="6667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糖尿病</a:t>
                </a:r>
              </a:p>
            </xdr:txBody>
          </xdr:sp>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752475" y="4752975"/>
                <a:ext cx="7239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1752600" y="7991475"/>
                <a:ext cx="390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2552700" y="6657975"/>
                <a:ext cx="390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3076575" y="6657975"/>
                <a:ext cx="600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不明</a:t>
                </a:r>
              </a:p>
            </xdr:txBody>
          </xdr:sp>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4543425" y="5705475"/>
                <a:ext cx="390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2895600" y="5133975"/>
                <a:ext cx="390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5057775" y="5705475"/>
                <a:ext cx="600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不明</a:t>
                </a:r>
              </a:p>
            </xdr:txBody>
          </xdr:sp>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3400425" y="5133975"/>
                <a:ext cx="600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不明</a:t>
                </a:r>
              </a:p>
            </xdr:txBody>
          </xdr:sp>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495300" y="5895975"/>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抗不整脈薬</a:t>
                </a:r>
              </a:p>
            </xdr:txBody>
          </xdr:sp>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495300" y="6276975"/>
                <a:ext cx="657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495300" y="6086475"/>
                <a:ext cx="10953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βブロッカー</a:t>
                </a:r>
              </a:p>
            </xdr:txBody>
          </xdr:sp>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4095750" y="1133475"/>
                <a:ext cx="390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4095750" y="1323975"/>
                <a:ext cx="390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3571875" y="1323975"/>
                <a:ext cx="390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3571875" y="1133475"/>
                <a:ext cx="390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2733675" y="8562975"/>
                <a:ext cx="7429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未施行</a:t>
                </a:r>
              </a:p>
            </xdr:txBody>
          </xdr:sp>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6362700" y="9896475"/>
                <a:ext cx="7429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未施行</a:t>
                </a:r>
              </a:p>
            </xdr:txBody>
          </xdr:sp>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5400675" y="10277475"/>
                <a:ext cx="390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4505325" y="3609975"/>
                <a:ext cx="600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不明</a:t>
                </a:r>
              </a:p>
            </xdr:txBody>
          </xdr:sp>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3571875" y="3819525"/>
                <a:ext cx="5334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下壁</a:t>
                </a:r>
              </a:p>
            </xdr:txBody>
          </xdr:sp>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2981325" y="3800475"/>
                <a:ext cx="5524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側壁</a:t>
                </a:r>
              </a:p>
            </xdr:txBody>
          </xdr:sp>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4152900" y="3800475"/>
                <a:ext cx="4667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後壁</a:t>
                </a:r>
              </a:p>
            </xdr:txBody>
          </xdr:sp>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2428875" y="3800475"/>
                <a:ext cx="4857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前壁</a:t>
                </a:r>
              </a:p>
            </xdr:txBody>
          </xdr:sp>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4705350" y="3800475"/>
                <a:ext cx="600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不明</a:t>
                </a:r>
              </a:p>
            </xdr:txBody>
          </xdr:sp>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1000125" y="1704975"/>
                <a:ext cx="771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SSS 1型</a:t>
                </a:r>
              </a:p>
            </xdr:txBody>
          </xdr:sp>
        </xdr:grp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Ono Seiko" id="{9818F68E-5012-4885-A28C-03D28BF49B9C}" userId="204a9683348a4e6e"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W1" dT="2020-02-06T00:11:39.14" personId="{9818F68E-5012-4885-A28C-03D28BF49B9C}" id="{4050035A-C12D-45F2-B39C-DECD9CADDD46}">
    <text>最新の登録票には記載なし</text>
  </threadedComment>
  <threadedComment ref="AW2" dT="2020-02-05T23:45:37.31" personId="{9818F68E-5012-4885-A28C-03D28BF49B9C}" id="{CD1A19E1-94D3-4345-AA46-3B0ECADF2B54}">
    <text>現在の登録用紙にはない</text>
  </threadedComment>
  <threadedComment ref="BT2" dT="2020-02-06T00:01:11.96" personId="{9818F68E-5012-4885-A28C-03D28BF49B9C}" id="{927BC322-AD02-46D0-A85F-2E8B5526CD0A}">
    <text>現在の登録用紙になし</text>
  </threadedComment>
</ThreadedComments>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60"/>
  <sheetViews>
    <sheetView showGridLines="0" tabSelected="1" view="pageBreakPreview" zoomScaleNormal="100" zoomScaleSheetLayoutView="100" workbookViewId="0">
      <selection activeCell="AM11" sqref="AM11"/>
    </sheetView>
  </sheetViews>
  <sheetFormatPr defaultColWidth="8.75" defaultRowHeight="15" customHeight="1" x14ac:dyDescent="0.4"/>
  <cols>
    <col min="1" max="25" width="2.25" style="1" customWidth="1"/>
    <col min="26" max="26" width="1.5" style="1" customWidth="1"/>
    <col min="27" max="33" width="2.25" style="1" customWidth="1"/>
    <col min="34" max="34" width="1" style="1" customWidth="1"/>
    <col min="35" max="35" width="2.625" style="1" customWidth="1"/>
    <col min="36" max="43" width="2.25" style="1" customWidth="1"/>
    <col min="44" max="44" width="112.125" style="43" customWidth="1"/>
    <col min="45" max="45" width="3.75" style="1" customWidth="1"/>
    <col min="46" max="46" width="2.75" style="1" customWidth="1"/>
    <col min="47" max="63" width="3.75" style="1" customWidth="1"/>
    <col min="64" max="16384" width="8.75" style="1"/>
  </cols>
  <sheetData>
    <row r="1" spans="1:62" ht="15" customHeight="1" x14ac:dyDescent="0.4">
      <c r="A1" s="2"/>
      <c r="B1" s="2"/>
      <c r="C1" s="2"/>
      <c r="D1" s="2"/>
      <c r="F1" s="3"/>
      <c r="G1" s="2" t="s">
        <v>47</v>
      </c>
      <c r="H1" s="3"/>
      <c r="J1" s="3"/>
      <c r="L1" s="85"/>
      <c r="M1" s="85"/>
      <c r="N1" s="85"/>
      <c r="O1" s="85"/>
      <c r="P1" s="85"/>
      <c r="Q1" s="85"/>
      <c r="R1" s="85"/>
      <c r="S1" s="85"/>
      <c r="T1" s="2" t="s">
        <v>43</v>
      </c>
      <c r="U1" s="4" t="s">
        <v>48</v>
      </c>
      <c r="V1" s="2"/>
      <c r="W1" s="2"/>
      <c r="X1" s="2"/>
      <c r="Y1" s="5"/>
      <c r="Z1" s="5"/>
      <c r="AA1" s="5"/>
      <c r="AB1" s="5"/>
      <c r="AC1" s="5"/>
      <c r="AD1" s="5"/>
      <c r="AE1" s="5"/>
      <c r="AF1" s="5"/>
      <c r="AG1" s="2"/>
      <c r="AH1" s="2"/>
      <c r="AI1" s="2"/>
      <c r="AJ1" s="2"/>
      <c r="AK1" s="6"/>
      <c r="AL1" s="7"/>
      <c r="AM1" s="7"/>
      <c r="AN1" s="7"/>
      <c r="AO1" s="7"/>
      <c r="AP1" s="7"/>
      <c r="AQ1" s="2"/>
      <c r="AR1" s="8"/>
      <c r="AS1" s="9"/>
      <c r="AT1" s="9"/>
      <c r="AU1" s="9"/>
      <c r="AV1" s="9"/>
      <c r="AW1" s="9"/>
      <c r="AX1" s="9"/>
      <c r="AY1" s="9"/>
      <c r="AZ1" s="9"/>
      <c r="BA1" s="9"/>
      <c r="BB1" s="9"/>
      <c r="BC1" s="9"/>
      <c r="BD1" s="9"/>
      <c r="BE1" s="9"/>
      <c r="BF1" s="9"/>
      <c r="BG1" s="9"/>
      <c r="BH1" s="9"/>
    </row>
    <row r="2" spans="1:62" ht="15" customHeight="1" thickBot="1" x14ac:dyDescent="0.45">
      <c r="A2" s="2"/>
      <c r="B2" s="2"/>
      <c r="C2" s="2"/>
      <c r="D2" s="2"/>
      <c r="E2" s="2"/>
      <c r="F2" s="3"/>
      <c r="G2" s="3"/>
      <c r="H2" s="3"/>
      <c r="I2" s="3"/>
      <c r="J2" s="2" t="s">
        <v>184</v>
      </c>
      <c r="K2" s="3"/>
      <c r="L2" s="2"/>
      <c r="M2" s="2"/>
      <c r="N2" s="2"/>
      <c r="O2" s="4"/>
      <c r="P2" s="4"/>
      <c r="Q2" s="4"/>
      <c r="R2" s="4"/>
      <c r="S2" s="4"/>
      <c r="T2" s="4"/>
      <c r="U2" s="4"/>
      <c r="V2" s="2"/>
      <c r="W2" s="2"/>
      <c r="X2" s="2"/>
      <c r="Y2" s="5"/>
      <c r="Z2" s="5"/>
      <c r="AA2" s="5"/>
      <c r="AB2" s="5"/>
      <c r="AC2" s="5"/>
      <c r="AD2" s="5"/>
      <c r="AE2" s="5"/>
      <c r="AF2" s="5"/>
      <c r="AG2" s="2"/>
      <c r="AH2" s="2"/>
      <c r="AI2" s="2"/>
      <c r="AJ2" s="2"/>
      <c r="AK2" s="86"/>
      <c r="AL2" s="86"/>
      <c r="AM2" s="86"/>
      <c r="AN2" s="86"/>
      <c r="AO2" s="86"/>
      <c r="AP2" s="86"/>
      <c r="AQ2" s="2"/>
      <c r="AR2" s="10"/>
      <c r="AS2" s="11"/>
      <c r="AT2" s="9"/>
      <c r="AU2" s="9"/>
      <c r="AV2" s="9"/>
      <c r="AW2" s="9"/>
      <c r="AX2" s="9"/>
      <c r="AY2" s="9"/>
      <c r="AZ2" s="9"/>
      <c r="BA2" s="9"/>
      <c r="BB2" s="9"/>
      <c r="BC2" s="9"/>
      <c r="BD2" s="9"/>
      <c r="BE2" s="9"/>
      <c r="BF2" s="9"/>
      <c r="BG2" s="9"/>
      <c r="BH2" s="9"/>
    </row>
    <row r="3" spans="1:62" ht="15" customHeight="1" x14ac:dyDescent="0.4">
      <c r="A3" s="12" t="s">
        <v>6</v>
      </c>
      <c r="B3" s="13"/>
      <c r="C3" s="13"/>
      <c r="D3" s="13"/>
      <c r="E3" s="89"/>
      <c r="F3" s="89"/>
      <c r="G3" s="89"/>
      <c r="H3" s="89"/>
      <c r="I3" s="89"/>
      <c r="J3" s="89"/>
      <c r="K3" s="89"/>
      <c r="L3" s="14" t="s">
        <v>10</v>
      </c>
      <c r="M3" s="14"/>
      <c r="N3" s="14"/>
      <c r="O3" s="90"/>
      <c r="P3" s="90"/>
      <c r="Q3" s="90"/>
      <c r="R3" s="90"/>
      <c r="S3" s="90"/>
      <c r="T3" s="90"/>
      <c r="U3" s="90"/>
      <c r="V3" s="90"/>
      <c r="W3" s="14" t="s">
        <v>8</v>
      </c>
      <c r="X3" s="14"/>
      <c r="Y3" s="14"/>
      <c r="Z3" s="91"/>
      <c r="AA3" s="90"/>
      <c r="AB3" s="90"/>
      <c r="AC3" s="90"/>
      <c r="AD3" s="90"/>
      <c r="AE3" s="90"/>
      <c r="AF3" s="90"/>
      <c r="AG3" s="90"/>
      <c r="AH3" s="14"/>
      <c r="AI3" s="14"/>
      <c r="AJ3" s="14"/>
      <c r="AK3" s="14"/>
      <c r="AL3" s="15"/>
      <c r="AM3" s="16"/>
      <c r="AN3" s="16"/>
      <c r="AO3" s="16"/>
      <c r="AP3" s="16"/>
      <c r="AQ3" s="17"/>
      <c r="AR3" s="10" t="s">
        <v>182</v>
      </c>
      <c r="AS3" s="9"/>
      <c r="AT3" s="9"/>
      <c r="AU3" s="9"/>
      <c r="AV3" s="9"/>
      <c r="AW3" s="9"/>
      <c r="AX3" s="9"/>
      <c r="AY3" s="9"/>
      <c r="AZ3" s="9"/>
      <c r="BA3" s="9"/>
      <c r="BB3" s="9"/>
      <c r="BC3" s="9"/>
      <c r="BD3" s="9"/>
      <c r="BE3" s="9"/>
      <c r="BF3" s="9"/>
      <c r="BG3" s="9"/>
    </row>
    <row r="4" spans="1:62" ht="15" customHeight="1" x14ac:dyDescent="0.4">
      <c r="A4" s="18" t="s">
        <v>7</v>
      </c>
      <c r="B4" s="19"/>
      <c r="C4" s="19"/>
      <c r="D4" s="19"/>
      <c r="E4" s="19"/>
      <c r="F4" s="19"/>
      <c r="G4" s="19"/>
      <c r="H4" s="20"/>
      <c r="I4" s="21" t="s">
        <v>21</v>
      </c>
      <c r="J4" s="21"/>
      <c r="K4" s="77"/>
      <c r="L4" s="77"/>
      <c r="M4" s="77"/>
      <c r="N4" s="77"/>
      <c r="O4" s="77"/>
      <c r="P4" s="21" t="s">
        <v>22</v>
      </c>
      <c r="Q4" s="21"/>
      <c r="R4" s="87"/>
      <c r="S4" s="87"/>
      <c r="T4" s="87"/>
      <c r="U4" s="87"/>
      <c r="V4" s="87"/>
      <c r="W4" s="22" t="s">
        <v>11</v>
      </c>
      <c r="X4" s="21" t="s">
        <v>42</v>
      </c>
      <c r="Y4" s="21"/>
      <c r="Z4" s="21"/>
      <c r="AA4" s="21"/>
      <c r="AB4" s="21"/>
      <c r="AC4" s="21"/>
      <c r="AD4" s="21"/>
      <c r="AE4" s="21"/>
      <c r="AF4" s="21"/>
      <c r="AG4" s="21"/>
      <c r="AH4" s="21"/>
      <c r="AI4" s="81"/>
      <c r="AJ4" s="81"/>
      <c r="AK4" s="81"/>
      <c r="AL4" s="81"/>
      <c r="AM4" s="81"/>
      <c r="AN4" s="81"/>
      <c r="AO4" s="81"/>
      <c r="AP4" s="81"/>
      <c r="AQ4" s="82"/>
      <c r="AR4" s="10"/>
      <c r="AS4" s="9"/>
      <c r="AT4" s="9"/>
      <c r="AU4" s="9"/>
      <c r="AV4" s="9"/>
      <c r="AW4" s="9"/>
      <c r="AX4" s="9"/>
      <c r="AY4" s="9"/>
      <c r="AZ4" s="9"/>
      <c r="BA4" s="9"/>
      <c r="BB4" s="9"/>
      <c r="BC4" s="9"/>
      <c r="BD4" s="9"/>
      <c r="BE4" s="9"/>
      <c r="BF4" s="9"/>
    </row>
    <row r="5" spans="1:62" ht="15" customHeight="1" thickBot="1" x14ac:dyDescent="0.45">
      <c r="A5" s="23" t="s">
        <v>37</v>
      </c>
      <c r="B5" s="24"/>
      <c r="C5" s="24"/>
      <c r="D5" s="24"/>
      <c r="E5" s="24"/>
      <c r="F5" s="25" t="s">
        <v>12</v>
      </c>
      <c r="G5" s="25"/>
      <c r="H5" s="26"/>
      <c r="I5" s="88"/>
      <c r="J5" s="88"/>
      <c r="K5" s="88"/>
      <c r="L5" s="88"/>
      <c r="M5" s="88"/>
      <c r="N5" s="88"/>
      <c r="O5" s="88"/>
      <c r="P5" s="26" t="s">
        <v>46</v>
      </c>
      <c r="Q5" s="75"/>
      <c r="R5" s="75"/>
      <c r="S5" s="25" t="s">
        <v>15</v>
      </c>
      <c r="T5" s="25"/>
      <c r="U5" s="25" t="s">
        <v>13</v>
      </c>
      <c r="V5" s="25"/>
      <c r="W5" s="25"/>
      <c r="X5" s="26"/>
      <c r="Y5" s="26"/>
      <c r="Z5" s="26"/>
      <c r="AA5" s="26"/>
      <c r="AB5" s="25"/>
      <c r="AC5" s="25"/>
      <c r="AD5" s="45" t="s">
        <v>11</v>
      </c>
      <c r="AE5" s="26"/>
      <c r="AF5" s="26"/>
      <c r="AG5" s="26"/>
      <c r="AH5" s="26"/>
      <c r="AI5" s="26"/>
      <c r="AJ5" s="26"/>
      <c r="AK5" s="26"/>
      <c r="AL5" s="26"/>
      <c r="AM5" s="26"/>
      <c r="AN5" s="26"/>
      <c r="AO5" s="26"/>
      <c r="AP5" s="26"/>
      <c r="AQ5" s="28"/>
      <c r="AR5" s="8"/>
      <c r="AS5" s="9"/>
      <c r="AT5" s="9"/>
      <c r="AU5" s="9"/>
      <c r="AV5" s="9"/>
      <c r="AW5" s="9"/>
      <c r="AX5" s="9"/>
      <c r="AY5" s="9"/>
      <c r="AZ5" s="9"/>
      <c r="BA5" s="9"/>
      <c r="BB5" s="9"/>
      <c r="BC5" s="9"/>
      <c r="BD5" s="9"/>
      <c r="BE5" s="9"/>
      <c r="BF5" s="9"/>
      <c r="BG5" s="9"/>
      <c r="BH5" s="9"/>
    </row>
    <row r="6" spans="1:62" ht="15" customHeight="1" x14ac:dyDescent="0.4">
      <c r="A6" s="29"/>
      <c r="AC6" s="30"/>
      <c r="AQ6" s="9"/>
      <c r="AR6" s="10"/>
      <c r="AS6" s="9"/>
      <c r="AT6" s="9"/>
      <c r="AU6" s="9"/>
      <c r="AV6" s="9"/>
      <c r="AW6" s="9"/>
      <c r="AX6" s="9"/>
      <c r="AY6" s="9"/>
      <c r="AZ6" s="9"/>
      <c r="BA6" s="9"/>
      <c r="BB6" s="9"/>
      <c r="BC6" s="9"/>
      <c r="BD6" s="9"/>
      <c r="BE6" s="9"/>
      <c r="BF6" s="9"/>
      <c r="BG6" s="9"/>
      <c r="BH6" s="9"/>
    </row>
    <row r="7" spans="1:62" ht="15" customHeight="1" x14ac:dyDescent="0.4">
      <c r="A7" s="31" t="s">
        <v>0</v>
      </c>
      <c r="B7" s="31"/>
      <c r="C7" s="31"/>
      <c r="D7" s="31"/>
      <c r="E7" s="31"/>
      <c r="F7" s="31"/>
      <c r="G7" s="31"/>
      <c r="H7" s="1" t="s">
        <v>53</v>
      </c>
      <c r="I7" s="31"/>
      <c r="J7" s="31"/>
      <c r="K7" s="31"/>
      <c r="L7" s="31"/>
      <c r="M7" s="31"/>
      <c r="N7" s="31"/>
      <c r="O7" s="31"/>
      <c r="P7" s="31"/>
      <c r="Q7" s="31"/>
      <c r="R7" s="31"/>
      <c r="S7" s="31"/>
      <c r="T7" s="31"/>
      <c r="W7" s="27"/>
      <c r="X7" s="27"/>
      <c r="Y7" s="31"/>
      <c r="Z7" s="31"/>
      <c r="AA7" s="31"/>
      <c r="AB7" s="31" t="s">
        <v>12</v>
      </c>
      <c r="AC7" s="31"/>
      <c r="AD7" s="31"/>
      <c r="AE7" s="80"/>
      <c r="AF7" s="80"/>
      <c r="AG7" s="80"/>
      <c r="AH7" s="80"/>
      <c r="AI7" s="80"/>
      <c r="AJ7" s="80"/>
      <c r="AK7" s="80"/>
      <c r="AL7" s="80"/>
      <c r="AM7" s="80"/>
      <c r="AN7" s="27" t="s">
        <v>11</v>
      </c>
      <c r="AO7" s="32"/>
      <c r="AP7" s="31"/>
      <c r="AR7" s="10"/>
      <c r="BF7" s="74"/>
      <c r="BG7" s="74"/>
      <c r="BH7" s="74"/>
      <c r="BI7" s="31"/>
    </row>
    <row r="8" spans="1:62" ht="15" customHeight="1" x14ac:dyDescent="0.4">
      <c r="C8" s="29"/>
      <c r="H8" s="1" t="s">
        <v>54</v>
      </c>
      <c r="I8" s="31"/>
      <c r="J8" s="31"/>
      <c r="K8" s="31"/>
      <c r="L8" s="31"/>
      <c r="M8" s="31"/>
      <c r="N8" s="31"/>
      <c r="O8" s="31"/>
      <c r="P8" s="31"/>
      <c r="Q8" s="31"/>
      <c r="R8" s="31"/>
      <c r="S8" s="31"/>
      <c r="T8" s="31"/>
      <c r="W8" s="27"/>
      <c r="X8" s="27"/>
      <c r="Y8" s="31"/>
      <c r="Z8" s="31"/>
      <c r="AA8" s="31"/>
      <c r="AB8" s="31" t="s">
        <v>12</v>
      </c>
      <c r="AC8" s="31"/>
      <c r="AD8" s="31"/>
      <c r="AE8" s="83"/>
      <c r="AF8" s="83"/>
      <c r="AG8" s="83"/>
      <c r="AH8" s="83"/>
      <c r="AI8" s="83"/>
      <c r="AJ8" s="83"/>
      <c r="AK8" s="83"/>
      <c r="AL8" s="83"/>
      <c r="AM8" s="83"/>
      <c r="AN8" s="27" t="s">
        <v>11</v>
      </c>
      <c r="AO8" s="31"/>
      <c r="AP8" s="31"/>
      <c r="AR8" s="10"/>
      <c r="AS8" s="29"/>
      <c r="AT8" s="78"/>
      <c r="AU8" s="78"/>
      <c r="AV8" s="78"/>
      <c r="AW8" s="78"/>
      <c r="AX8" s="78"/>
      <c r="AY8" s="78"/>
      <c r="BD8" s="84"/>
      <c r="BE8" s="84"/>
      <c r="BF8" s="74"/>
      <c r="BG8" s="74"/>
      <c r="BH8" s="74"/>
      <c r="BI8" s="31"/>
    </row>
    <row r="9" spans="1:62" ht="15" customHeight="1" x14ac:dyDescent="0.4">
      <c r="A9" s="29"/>
      <c r="C9" s="20"/>
      <c r="D9" s="20"/>
      <c r="E9" s="20"/>
      <c r="F9" s="20"/>
      <c r="G9" s="20"/>
      <c r="H9" s="20"/>
      <c r="I9" s="20"/>
      <c r="J9" s="20"/>
      <c r="W9" s="29"/>
      <c r="Y9" s="20"/>
      <c r="Z9" s="20"/>
      <c r="AA9" s="20"/>
      <c r="AB9" s="20"/>
      <c r="AC9" s="20"/>
      <c r="AD9" s="20"/>
      <c r="AE9" s="20"/>
      <c r="AF9" s="20"/>
      <c r="AQ9" s="29"/>
      <c r="AR9" s="8"/>
      <c r="AS9" s="20"/>
      <c r="AT9" s="20"/>
      <c r="AU9" s="20"/>
      <c r="AV9" s="20"/>
      <c r="AW9" s="22"/>
      <c r="AX9" s="20"/>
      <c r="AY9" s="20"/>
    </row>
    <row r="10" spans="1:62" ht="15" customHeight="1" x14ac:dyDescent="0.4">
      <c r="A10" s="31" t="s">
        <v>1</v>
      </c>
      <c r="B10" s="31"/>
      <c r="C10" s="31"/>
      <c r="F10" s="21"/>
      <c r="G10" s="21"/>
      <c r="H10" s="21"/>
      <c r="I10" s="21"/>
      <c r="J10" s="21"/>
      <c r="K10" s="21"/>
      <c r="L10" s="21"/>
      <c r="M10" s="21"/>
      <c r="N10" s="21"/>
      <c r="O10" s="21"/>
      <c r="P10" s="21"/>
      <c r="Q10" s="21"/>
      <c r="R10" s="21"/>
      <c r="S10" s="21"/>
      <c r="T10" s="21"/>
      <c r="U10" s="21"/>
      <c r="V10" s="21"/>
      <c r="W10" s="21"/>
      <c r="X10" s="21"/>
      <c r="Y10" s="21"/>
      <c r="Z10" s="1" t="s">
        <v>14</v>
      </c>
      <c r="AB10" s="20"/>
      <c r="AC10" s="20"/>
      <c r="AD10" s="20"/>
      <c r="AE10" s="20"/>
      <c r="AF10" s="76"/>
      <c r="AG10" s="76"/>
      <c r="AH10" s="76"/>
      <c r="AI10" s="1" t="s">
        <v>15</v>
      </c>
      <c r="AP10" s="29"/>
      <c r="AQ10" s="29"/>
      <c r="AR10" s="8"/>
      <c r="AS10" s="20"/>
      <c r="AT10" s="20"/>
      <c r="AU10" s="20"/>
      <c r="AV10" s="20"/>
      <c r="AW10" s="20"/>
      <c r="AX10" s="20"/>
    </row>
    <row r="11" spans="1:62" ht="15" customHeight="1" x14ac:dyDescent="0.4">
      <c r="A11" s="33"/>
      <c r="B11" s="20"/>
      <c r="C11" s="20"/>
      <c r="D11" s="20"/>
      <c r="E11" s="31"/>
      <c r="F11" s="31"/>
      <c r="G11" s="31"/>
      <c r="H11" s="31"/>
      <c r="I11" s="31"/>
      <c r="J11" s="31"/>
      <c r="K11" s="31"/>
      <c r="L11" s="31"/>
      <c r="M11" s="20"/>
      <c r="N11" s="20"/>
      <c r="O11" s="34"/>
      <c r="P11" s="20"/>
      <c r="Q11" s="20"/>
      <c r="R11" s="20"/>
      <c r="S11" s="20"/>
      <c r="T11" s="20"/>
      <c r="W11" s="33"/>
      <c r="X11" s="20"/>
      <c r="Y11" s="20"/>
      <c r="Z11" s="20"/>
      <c r="AA11" s="20"/>
      <c r="AB11" s="20"/>
      <c r="AC11" s="20"/>
      <c r="AD11" s="20"/>
      <c r="AP11" s="20"/>
      <c r="AQ11" s="33"/>
      <c r="AR11" s="8"/>
      <c r="AS11" s="9"/>
      <c r="AT11" s="20"/>
      <c r="AU11" s="20"/>
      <c r="AV11" s="20"/>
      <c r="AW11" s="20"/>
      <c r="AX11" s="20"/>
      <c r="AY11" s="20"/>
      <c r="AZ11" s="20"/>
      <c r="BA11" s="20"/>
      <c r="BB11" s="20"/>
      <c r="BC11" s="20"/>
      <c r="BD11" s="34"/>
      <c r="BE11" s="20"/>
      <c r="BF11" s="20"/>
      <c r="BG11" s="20"/>
      <c r="BH11" s="20"/>
      <c r="BI11" s="20"/>
    </row>
    <row r="12" spans="1:62" ht="15" customHeight="1" x14ac:dyDescent="0.4">
      <c r="A12" s="21" t="s">
        <v>2</v>
      </c>
      <c r="B12" s="21"/>
      <c r="C12" s="21"/>
      <c r="D12" s="21"/>
      <c r="E12" s="21"/>
      <c r="H12" s="20"/>
      <c r="I12" s="20"/>
      <c r="J12" s="20"/>
      <c r="K12" s="20"/>
      <c r="L12" s="20"/>
      <c r="M12" s="20"/>
      <c r="N12" s="20"/>
      <c r="O12" s="20"/>
      <c r="P12" s="20"/>
      <c r="Q12" s="20"/>
      <c r="R12" s="20"/>
      <c r="S12" s="20"/>
      <c r="T12" s="20"/>
      <c r="AM12" s="20"/>
      <c r="AN12" s="20"/>
      <c r="AO12" s="20"/>
      <c r="AR12" s="8"/>
      <c r="AS12" s="20"/>
      <c r="AT12" s="20"/>
      <c r="AU12" s="20"/>
      <c r="AV12" s="20"/>
      <c r="AW12" s="20"/>
      <c r="AX12" s="20"/>
      <c r="AY12" s="20"/>
      <c r="AZ12" s="20"/>
      <c r="BA12" s="20"/>
      <c r="BB12" s="20"/>
      <c r="BC12" s="20"/>
      <c r="BD12" s="20"/>
      <c r="BE12" s="20"/>
      <c r="BF12" s="20"/>
      <c r="BG12" s="20"/>
      <c r="BH12" s="20"/>
      <c r="BI12" s="20"/>
    </row>
    <row r="13" spans="1:62" ht="15" customHeight="1" x14ac:dyDescent="0.4">
      <c r="A13" s="20"/>
      <c r="B13" s="20"/>
      <c r="C13" s="20"/>
      <c r="H13" s="33"/>
      <c r="I13" s="20"/>
      <c r="J13" s="20"/>
      <c r="K13" s="20"/>
      <c r="L13" s="20"/>
      <c r="M13" s="20"/>
      <c r="O13" s="20"/>
      <c r="P13" s="20"/>
      <c r="Q13" s="22"/>
      <c r="R13" s="22"/>
      <c r="S13" s="22"/>
      <c r="X13" s="20" t="s">
        <v>18</v>
      </c>
      <c r="AB13" s="76"/>
      <c r="AC13" s="76"/>
      <c r="AD13" s="76"/>
      <c r="AE13" s="20" t="s">
        <v>19</v>
      </c>
      <c r="AN13" s="20"/>
      <c r="AO13" s="20"/>
      <c r="AP13" s="20"/>
      <c r="AR13" s="8"/>
      <c r="AS13" s="20"/>
      <c r="AT13" s="33"/>
      <c r="AU13" s="20"/>
      <c r="AV13" s="20"/>
      <c r="AW13" s="20"/>
      <c r="AX13" s="20"/>
      <c r="AY13" s="20"/>
      <c r="AZ13" s="20"/>
      <c r="BA13" s="20"/>
      <c r="BB13" s="20"/>
      <c r="BC13" s="20"/>
      <c r="BD13" s="79"/>
      <c r="BE13" s="79"/>
      <c r="BF13" s="79"/>
      <c r="BG13" s="20"/>
      <c r="BH13" s="20"/>
      <c r="BI13" s="20"/>
      <c r="BJ13" s="20"/>
    </row>
    <row r="14" spans="1:62" ht="15" customHeight="1" x14ac:dyDescent="0.4">
      <c r="A14" s="20"/>
      <c r="B14" s="20"/>
      <c r="C14" s="20"/>
      <c r="H14" s="33"/>
      <c r="I14" s="20"/>
      <c r="J14" s="20"/>
      <c r="K14" s="20"/>
      <c r="L14" s="20"/>
      <c r="M14" s="20"/>
      <c r="O14" s="22"/>
      <c r="P14" s="22"/>
      <c r="Q14" s="22"/>
      <c r="S14" s="20"/>
      <c r="T14" s="20"/>
      <c r="X14" s="20" t="s">
        <v>16</v>
      </c>
      <c r="Y14" s="76"/>
      <c r="Z14" s="76"/>
      <c r="AA14" s="76"/>
      <c r="AB14" s="76"/>
      <c r="AC14" s="1" t="s">
        <v>17</v>
      </c>
      <c r="AN14" s="20"/>
      <c r="AO14" s="20"/>
      <c r="AP14" s="20"/>
      <c r="AQ14" s="20"/>
      <c r="AR14" s="8"/>
      <c r="AS14" s="20"/>
      <c r="AT14" s="33"/>
      <c r="AU14" s="20"/>
      <c r="AV14" s="20"/>
      <c r="AW14" s="20"/>
      <c r="AX14" s="20"/>
      <c r="AY14" s="20"/>
      <c r="AZ14" s="20"/>
      <c r="BA14" s="20"/>
      <c r="BB14" s="79"/>
      <c r="BC14" s="79"/>
      <c r="BD14" s="79"/>
      <c r="BE14" s="20"/>
      <c r="BF14" s="20"/>
      <c r="BG14" s="20"/>
      <c r="BH14" s="20"/>
      <c r="BI14" s="20"/>
      <c r="BJ14" s="20"/>
    </row>
    <row r="15" spans="1:62" ht="15" customHeight="1" x14ac:dyDescent="0.4">
      <c r="A15" s="20"/>
      <c r="B15" s="20"/>
      <c r="C15" s="20"/>
      <c r="H15" s="33"/>
      <c r="I15" s="20"/>
      <c r="J15" s="20"/>
      <c r="K15" s="20"/>
      <c r="L15" s="20"/>
      <c r="M15" s="20"/>
      <c r="O15" s="22"/>
      <c r="P15" s="22"/>
      <c r="Q15" s="22"/>
      <c r="S15" s="20"/>
      <c r="T15" s="20"/>
      <c r="X15" s="20"/>
      <c r="Y15" s="35"/>
      <c r="Z15" s="35"/>
      <c r="AA15" s="35"/>
      <c r="AB15" s="35"/>
      <c r="AN15" s="20"/>
      <c r="AO15" s="20"/>
      <c r="AP15" s="20"/>
      <c r="AQ15" s="20"/>
      <c r="AR15" s="8"/>
      <c r="AS15" s="20"/>
      <c r="AT15" s="33"/>
      <c r="AU15" s="20"/>
      <c r="AV15" s="20"/>
      <c r="AW15" s="20"/>
      <c r="AX15" s="20"/>
      <c r="AY15" s="20"/>
      <c r="AZ15" s="20"/>
      <c r="BA15" s="20"/>
      <c r="BB15" s="22"/>
      <c r="BC15" s="22"/>
      <c r="BD15" s="22"/>
      <c r="BE15" s="20"/>
      <c r="BF15" s="20"/>
      <c r="BG15" s="20"/>
      <c r="BH15" s="20"/>
      <c r="BI15" s="20"/>
      <c r="BJ15" s="20"/>
    </row>
    <row r="16" spans="1:62" ht="15" customHeight="1" x14ac:dyDescent="0.4">
      <c r="A16" s="21" t="s">
        <v>20</v>
      </c>
      <c r="B16" s="21"/>
      <c r="C16" s="20"/>
      <c r="D16" s="21"/>
      <c r="E16" s="21"/>
      <c r="F16" s="21"/>
      <c r="H16" s="21"/>
      <c r="I16" s="21"/>
      <c r="J16" s="21"/>
      <c r="K16" s="21"/>
      <c r="L16" s="33" t="s">
        <v>9</v>
      </c>
      <c r="M16" s="21"/>
      <c r="N16" s="20"/>
      <c r="O16" s="19"/>
      <c r="P16" s="19"/>
      <c r="Q16" s="21"/>
      <c r="R16" s="19"/>
      <c r="S16" s="19"/>
      <c r="T16" s="21"/>
      <c r="U16" s="19"/>
      <c r="V16" s="19"/>
      <c r="W16" s="21"/>
      <c r="X16" s="21"/>
      <c r="Y16" s="21"/>
      <c r="AA16" s="1" t="s">
        <v>11</v>
      </c>
      <c r="AR16" s="8"/>
      <c r="AS16" s="20"/>
      <c r="AT16" s="20"/>
      <c r="AU16" s="20"/>
      <c r="AV16" s="20"/>
      <c r="AW16" s="20"/>
      <c r="AX16" s="20"/>
      <c r="AY16" s="20"/>
      <c r="AZ16" s="20"/>
      <c r="BA16" s="20"/>
      <c r="BB16" s="20"/>
      <c r="BC16" s="20"/>
      <c r="BD16" s="20"/>
      <c r="BE16" s="20"/>
      <c r="BF16" s="20"/>
      <c r="BG16" s="20"/>
      <c r="BH16" s="20"/>
      <c r="BI16" s="20"/>
    </row>
    <row r="17" spans="1:65" ht="15" customHeight="1" x14ac:dyDescent="0.4">
      <c r="C17" s="20"/>
      <c r="E17" s="21"/>
      <c r="F17" s="20"/>
      <c r="G17" s="21"/>
      <c r="H17" s="21"/>
      <c r="I17" s="21"/>
      <c r="J17" s="21"/>
      <c r="K17" s="21"/>
      <c r="L17" s="21"/>
      <c r="M17" s="20"/>
      <c r="N17" s="21"/>
      <c r="P17" s="21"/>
      <c r="Q17" s="21"/>
      <c r="R17" s="21"/>
      <c r="S17" s="21"/>
      <c r="T17" s="21"/>
      <c r="U17" s="21"/>
      <c r="V17" s="20"/>
      <c r="Z17" s="31"/>
      <c r="AA17" s="31"/>
      <c r="AB17" s="31"/>
      <c r="AC17" s="31"/>
      <c r="AG17" s="21" t="s">
        <v>49</v>
      </c>
      <c r="AH17" s="21"/>
      <c r="AI17" s="21"/>
      <c r="AJ17" s="21"/>
      <c r="AK17" s="20"/>
      <c r="AR17" s="8"/>
      <c r="AS17" s="20"/>
      <c r="AT17" s="20"/>
      <c r="AV17" s="20"/>
      <c r="AW17" s="84"/>
      <c r="AX17" s="84"/>
      <c r="AY17" s="20"/>
      <c r="AZ17" s="84"/>
      <c r="BA17" s="84"/>
      <c r="BB17" s="20"/>
      <c r="BC17" s="84"/>
      <c r="BD17" s="84"/>
      <c r="BE17" s="20"/>
      <c r="BF17" s="84"/>
      <c r="BG17" s="84"/>
      <c r="BH17" s="20"/>
      <c r="BI17" s="84"/>
      <c r="BJ17" s="84"/>
    </row>
    <row r="18" spans="1:65" ht="15" customHeight="1" x14ac:dyDescent="0.4">
      <c r="C18" s="20"/>
      <c r="F18" s="21"/>
      <c r="G18" s="21"/>
      <c r="H18" s="21"/>
      <c r="I18" s="21"/>
      <c r="J18" s="21"/>
      <c r="K18" s="21"/>
      <c r="L18" s="21"/>
      <c r="N18" s="21" t="s">
        <v>23</v>
      </c>
      <c r="O18" s="33"/>
      <c r="P18" s="33"/>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 t="s">
        <v>11</v>
      </c>
      <c r="AR18" s="8"/>
      <c r="AS18" s="20"/>
      <c r="AT18" s="20"/>
      <c r="AV18" s="20"/>
      <c r="AW18" s="27"/>
      <c r="AX18" s="27"/>
      <c r="AY18" s="20"/>
      <c r="AZ18" s="27"/>
      <c r="BA18" s="27"/>
      <c r="BB18" s="20"/>
      <c r="BC18" s="27"/>
      <c r="BD18" s="27"/>
      <c r="BE18" s="20"/>
      <c r="BF18" s="27"/>
      <c r="BG18" s="27"/>
      <c r="BH18" s="20"/>
      <c r="BI18" s="27"/>
      <c r="BJ18" s="27"/>
    </row>
    <row r="19" spans="1:65" ht="15" customHeight="1" x14ac:dyDescent="0.4">
      <c r="G19" s="21"/>
      <c r="H19" s="21"/>
      <c r="I19" s="21"/>
      <c r="J19" s="21"/>
      <c r="L19" s="33"/>
      <c r="M19" s="33"/>
      <c r="N19" s="21" t="s">
        <v>23</v>
      </c>
      <c r="O19" s="31"/>
      <c r="P19" s="33"/>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1" t="s">
        <v>11</v>
      </c>
      <c r="AR19" s="10"/>
      <c r="AT19" s="20"/>
      <c r="AW19" s="20"/>
      <c r="BA19" s="20"/>
      <c r="BD19" s="20"/>
      <c r="BF19" s="20"/>
    </row>
    <row r="20" spans="1:65" ht="15" customHeight="1" x14ac:dyDescent="0.4">
      <c r="C20" s="20"/>
      <c r="G20" s="31"/>
      <c r="H20" s="31"/>
      <c r="I20" s="31"/>
      <c r="J20" s="31"/>
      <c r="K20" s="31"/>
      <c r="L20" s="31"/>
      <c r="M20" s="29" t="s">
        <v>9</v>
      </c>
      <c r="N20" s="20"/>
      <c r="O20" s="31"/>
      <c r="P20" s="31"/>
      <c r="Q20" s="20"/>
      <c r="R20" s="31"/>
      <c r="S20" s="31"/>
      <c r="T20" s="20"/>
      <c r="U20" s="31"/>
      <c r="V20" s="31"/>
      <c r="W20" s="20"/>
      <c r="X20" s="31"/>
      <c r="Y20" s="31"/>
      <c r="Z20" s="31"/>
      <c r="AA20" s="20"/>
      <c r="AB20" s="31"/>
      <c r="AC20" s="31"/>
      <c r="AE20" s="1" t="s">
        <v>11</v>
      </c>
      <c r="AF20" s="20"/>
      <c r="AR20" s="10"/>
      <c r="AS20" s="20"/>
    </row>
    <row r="21" spans="1:65" ht="15" customHeight="1" x14ac:dyDescent="0.4">
      <c r="C21" s="20"/>
      <c r="F21" s="21"/>
      <c r="G21" s="31"/>
      <c r="H21" s="31"/>
      <c r="I21" s="31"/>
      <c r="J21" s="31"/>
      <c r="K21" s="31"/>
      <c r="L21" s="31"/>
      <c r="M21" s="31"/>
      <c r="N21" s="1" t="s">
        <v>9</v>
      </c>
      <c r="O21" s="29"/>
      <c r="P21" s="20"/>
      <c r="Q21" s="31"/>
      <c r="R21" s="31"/>
      <c r="S21" s="20"/>
      <c r="T21" s="31"/>
      <c r="U21" s="31"/>
      <c r="V21" s="20"/>
      <c r="W21" s="31"/>
      <c r="X21" s="31"/>
      <c r="Y21" s="20"/>
      <c r="Z21" s="31"/>
      <c r="AA21" s="31"/>
      <c r="AB21" s="31"/>
      <c r="AC21" s="20"/>
      <c r="AD21" s="31"/>
      <c r="AF21" s="1" t="s">
        <v>11</v>
      </c>
      <c r="AH21" s="20"/>
      <c r="AI21" s="20"/>
      <c r="AJ21" s="20"/>
      <c r="AK21" s="20"/>
      <c r="AL21" s="29"/>
      <c r="AM21" s="20"/>
      <c r="AR21" s="10"/>
      <c r="AT21" s="20"/>
      <c r="AY21" s="20"/>
      <c r="AZ21" s="84"/>
      <c r="BA21" s="84"/>
      <c r="BB21" s="20"/>
      <c r="BC21" s="84"/>
      <c r="BD21" s="84"/>
      <c r="BE21" s="20"/>
      <c r="BF21" s="84"/>
      <c r="BG21" s="84"/>
      <c r="BH21" s="20"/>
      <c r="BI21" s="84"/>
      <c r="BJ21" s="84"/>
      <c r="BK21" s="20"/>
      <c r="BL21" s="84"/>
      <c r="BM21" s="84"/>
    </row>
    <row r="22" spans="1:65" ht="15" customHeight="1" x14ac:dyDescent="0.4">
      <c r="C22" s="20"/>
      <c r="F22" s="21"/>
      <c r="G22" s="21"/>
      <c r="H22" s="21"/>
      <c r="I22" s="21"/>
      <c r="J22" s="21"/>
      <c r="K22" s="21"/>
      <c r="L22" s="21"/>
      <c r="M22" s="29"/>
      <c r="N22" s="21" t="s">
        <v>23</v>
      </c>
      <c r="O22" s="21"/>
      <c r="P22" s="21"/>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1" t="s">
        <v>11</v>
      </c>
      <c r="AR22" s="8"/>
    </row>
    <row r="23" spans="1:65" ht="15" customHeight="1" x14ac:dyDescent="0.4">
      <c r="C23" s="20"/>
      <c r="F23" s="21"/>
      <c r="G23" s="31"/>
      <c r="H23" s="31"/>
      <c r="I23" s="31"/>
      <c r="L23" s="21"/>
      <c r="M23" s="21"/>
      <c r="N23" s="21"/>
      <c r="O23" s="21"/>
      <c r="P23" s="20"/>
      <c r="Q23" s="21"/>
      <c r="R23" s="21"/>
      <c r="S23" s="21"/>
      <c r="T23" s="21"/>
      <c r="U23" s="29"/>
      <c r="V23" s="21"/>
      <c r="W23" s="21"/>
      <c r="X23" s="21"/>
      <c r="Y23" s="21"/>
      <c r="AR23" s="10"/>
      <c r="BF23" s="84"/>
      <c r="BG23" s="84"/>
      <c r="BH23" s="84"/>
    </row>
    <row r="24" spans="1:65" ht="15" customHeight="1" x14ac:dyDescent="0.4">
      <c r="C24" s="20"/>
      <c r="F24" s="21"/>
      <c r="G24" s="31"/>
      <c r="H24" s="31"/>
      <c r="I24" s="31"/>
      <c r="J24" s="31"/>
      <c r="K24" s="31"/>
      <c r="L24" s="31"/>
      <c r="M24" s="31"/>
      <c r="P24" s="31"/>
      <c r="Q24" s="31"/>
      <c r="R24" s="31"/>
      <c r="S24" s="31"/>
      <c r="T24" s="31"/>
      <c r="U24" s="31"/>
      <c r="V24" s="31"/>
      <c r="AG24" s="20"/>
      <c r="AI24" s="20"/>
      <c r="AJ24" s="20"/>
      <c r="AK24" s="20"/>
      <c r="AL24" s="20"/>
      <c r="AM24" s="29"/>
      <c r="AN24" s="20"/>
      <c r="AR24" s="10"/>
    </row>
    <row r="25" spans="1:65" ht="15" customHeight="1" x14ac:dyDescent="0.4">
      <c r="C25" s="20"/>
      <c r="F25" s="21"/>
      <c r="G25" s="31"/>
      <c r="H25" s="31"/>
      <c r="I25" s="31"/>
      <c r="J25" s="31"/>
      <c r="K25" s="31"/>
      <c r="L25" s="31"/>
      <c r="M25" s="31"/>
      <c r="N25" s="31"/>
      <c r="Q25" s="1" t="s">
        <v>9</v>
      </c>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1" t="s">
        <v>11</v>
      </c>
      <c r="AR25" s="8"/>
    </row>
    <row r="26" spans="1:65" ht="15" customHeight="1" x14ac:dyDescent="0.4">
      <c r="C26" s="20"/>
      <c r="F26" s="21"/>
      <c r="G26" s="21"/>
      <c r="H26" s="21"/>
      <c r="I26" s="21"/>
      <c r="J26" s="1" t="s">
        <v>9</v>
      </c>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1" t="s">
        <v>11</v>
      </c>
      <c r="AR26" s="8"/>
    </row>
    <row r="27" spans="1:65" ht="15" customHeight="1" x14ac:dyDescent="0.4">
      <c r="A27" s="36"/>
      <c r="B27" s="20"/>
      <c r="C27" s="20"/>
      <c r="D27" s="20"/>
      <c r="E27" s="20"/>
      <c r="F27" s="20"/>
      <c r="G27" s="20"/>
      <c r="H27" s="20"/>
      <c r="I27" s="20"/>
      <c r="J27" s="20"/>
      <c r="K27" s="20"/>
      <c r="L27" s="20"/>
      <c r="M27" s="20"/>
      <c r="N27" s="20"/>
      <c r="O27" s="20"/>
      <c r="P27" s="20"/>
      <c r="Q27" s="20"/>
      <c r="R27" s="20"/>
      <c r="S27" s="20"/>
      <c r="T27" s="20"/>
      <c r="U27" s="20"/>
      <c r="V27" s="20"/>
      <c r="W27" s="36"/>
      <c r="X27" s="20"/>
      <c r="Y27" s="20"/>
      <c r="Z27" s="20"/>
      <c r="AA27" s="20"/>
      <c r="AB27" s="20"/>
      <c r="AC27" s="20"/>
      <c r="AD27" s="20"/>
      <c r="AE27" s="20"/>
      <c r="AF27" s="20"/>
      <c r="AG27" s="20"/>
      <c r="AH27" s="20"/>
      <c r="AI27" s="20"/>
      <c r="AJ27" s="20"/>
      <c r="AK27" s="20"/>
      <c r="AL27" s="20"/>
      <c r="AM27" s="20"/>
      <c r="AN27" s="20"/>
      <c r="AO27" s="20"/>
      <c r="AP27" s="20"/>
      <c r="AQ27" s="36"/>
      <c r="AR27" s="8"/>
      <c r="AS27" s="20"/>
      <c r="AT27" s="20"/>
      <c r="AU27" s="20"/>
      <c r="AV27" s="20"/>
      <c r="AW27" s="20"/>
      <c r="AX27" s="20"/>
      <c r="AY27" s="20"/>
      <c r="AZ27" s="20"/>
      <c r="BA27" s="20"/>
      <c r="BB27" s="20"/>
      <c r="BC27" s="20"/>
      <c r="BD27" s="20"/>
      <c r="BE27" s="20"/>
      <c r="BF27" s="20"/>
      <c r="BG27" s="20"/>
      <c r="BH27" s="20"/>
      <c r="BI27" s="20"/>
    </row>
    <row r="28" spans="1:65" ht="15" customHeight="1" x14ac:dyDescent="0.4">
      <c r="A28" s="31" t="s">
        <v>24</v>
      </c>
      <c r="B28" s="31"/>
      <c r="C28" s="31"/>
      <c r="D28" s="31"/>
      <c r="E28" s="31"/>
      <c r="F28" s="31"/>
      <c r="G28" s="31"/>
      <c r="H28" s="31"/>
      <c r="I28" s="31"/>
      <c r="J28" s="31"/>
      <c r="K28" s="31"/>
      <c r="L28" s="31"/>
      <c r="M28" s="31"/>
      <c r="N28" s="31"/>
      <c r="O28" s="31"/>
      <c r="P28" s="31"/>
      <c r="U28" s="31"/>
      <c r="V28" s="31"/>
      <c r="X28" s="29"/>
      <c r="AR28" s="10"/>
    </row>
    <row r="29" spans="1:65" ht="15" customHeight="1" x14ac:dyDescent="0.4">
      <c r="A29" s="37"/>
      <c r="D29" s="31"/>
      <c r="F29" s="31"/>
      <c r="G29" s="31"/>
      <c r="H29" s="31"/>
      <c r="I29" s="31"/>
      <c r="J29" s="31"/>
      <c r="K29" s="31"/>
      <c r="L29" s="31"/>
      <c r="N29" s="31"/>
      <c r="P29" s="31"/>
      <c r="Q29" s="31"/>
      <c r="R29" s="31"/>
      <c r="T29" s="31"/>
      <c r="U29" s="31"/>
      <c r="V29" s="31"/>
      <c r="X29" s="31"/>
      <c r="Y29" s="31"/>
      <c r="Z29" s="31"/>
      <c r="AA29" s="31"/>
      <c r="AC29" s="31"/>
      <c r="AD29" s="31"/>
      <c r="AE29" s="31"/>
      <c r="AF29" s="31" t="s">
        <v>9</v>
      </c>
      <c r="AG29" s="77"/>
      <c r="AH29" s="77"/>
      <c r="AI29" s="77"/>
      <c r="AJ29" s="77"/>
      <c r="AK29" s="77"/>
      <c r="AL29" s="77"/>
      <c r="AM29" s="77"/>
      <c r="AN29" s="77"/>
      <c r="AO29" s="77"/>
      <c r="AP29" s="77"/>
      <c r="AQ29" s="1" t="s">
        <v>11</v>
      </c>
      <c r="AR29" s="10"/>
    </row>
    <row r="30" spans="1:65" ht="15" customHeight="1" x14ac:dyDescent="0.4">
      <c r="A30" s="29"/>
      <c r="W30" s="29"/>
      <c r="AQ30" s="29"/>
      <c r="AR30" s="10"/>
    </row>
    <row r="31" spans="1:65" ht="15" customHeight="1" x14ac:dyDescent="0.4">
      <c r="A31" s="31" t="s">
        <v>25</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G31" s="31"/>
      <c r="AH31" s="31"/>
      <c r="AQ31" s="29"/>
      <c r="AR31" s="10"/>
    </row>
    <row r="32" spans="1:65" ht="15" customHeight="1" x14ac:dyDescent="0.4">
      <c r="A32" s="38"/>
      <c r="E32" s="31"/>
      <c r="F32" s="31"/>
      <c r="G32" s="31"/>
      <c r="I32" s="31" t="s">
        <v>51</v>
      </c>
      <c r="K32" s="31"/>
      <c r="L32" s="31"/>
      <c r="M32" s="31"/>
      <c r="N32" s="31"/>
      <c r="O32" s="21"/>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27" t="s">
        <v>11</v>
      </c>
      <c r="AR32" s="10"/>
    </row>
    <row r="33" spans="1:47" ht="15" customHeight="1" x14ac:dyDescent="0.4">
      <c r="A33" s="29"/>
      <c r="E33" s="31"/>
      <c r="F33" s="31"/>
      <c r="G33" s="31"/>
      <c r="H33" s="31"/>
      <c r="I33" s="31"/>
      <c r="J33" s="31" t="s">
        <v>50</v>
      </c>
      <c r="K33" s="31"/>
      <c r="L33" s="31"/>
      <c r="M33" s="31"/>
      <c r="N33" s="31"/>
      <c r="O33" s="31"/>
      <c r="P33" s="21"/>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27" t="s">
        <v>11</v>
      </c>
      <c r="AR33" s="10"/>
    </row>
    <row r="34" spans="1:47" ht="15" customHeight="1" x14ac:dyDescent="0.4">
      <c r="A34" s="38"/>
      <c r="E34" s="31"/>
      <c r="F34" s="31"/>
      <c r="G34" s="31"/>
      <c r="H34" s="31" t="s">
        <v>50</v>
      </c>
      <c r="I34" s="31"/>
      <c r="K34" s="31"/>
      <c r="L34" s="31"/>
      <c r="M34" s="31"/>
      <c r="N34" s="49"/>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27" t="s">
        <v>11</v>
      </c>
      <c r="AR34" s="10"/>
    </row>
    <row r="35" spans="1:47" ht="15" customHeight="1" x14ac:dyDescent="0.4">
      <c r="A35" s="29" t="s">
        <v>3</v>
      </c>
      <c r="W35" s="29"/>
      <c r="AQ35" s="29" t="s">
        <v>3</v>
      </c>
      <c r="AR35" s="10"/>
    </row>
    <row r="36" spans="1:47" ht="15" customHeight="1" x14ac:dyDescent="0.4">
      <c r="A36" s="31" t="s">
        <v>26</v>
      </c>
      <c r="B36" s="31"/>
      <c r="C36" s="31"/>
      <c r="D36" s="31"/>
      <c r="E36" s="31"/>
      <c r="F36" s="31"/>
      <c r="G36" s="31"/>
      <c r="H36" s="31"/>
      <c r="I36" s="31"/>
      <c r="J36" s="31"/>
      <c r="K36" s="31"/>
      <c r="L36" s="31"/>
      <c r="M36" s="31"/>
      <c r="N36" s="31"/>
      <c r="O36" s="31"/>
      <c r="U36" s="31"/>
      <c r="V36" s="31"/>
      <c r="X36" s="29"/>
      <c r="AR36" s="10"/>
    </row>
    <row r="37" spans="1:47" ht="15" customHeight="1" x14ac:dyDescent="0.4">
      <c r="A37" s="37"/>
      <c r="B37" s="1" t="s">
        <v>27</v>
      </c>
      <c r="M37" s="20"/>
      <c r="O37" s="31"/>
      <c r="P37" s="31"/>
      <c r="Q37" s="31"/>
      <c r="R37" s="31"/>
      <c r="U37" s="31"/>
      <c r="V37" s="31"/>
      <c r="W37" s="31"/>
      <c r="X37" s="31"/>
      <c r="Y37" s="31"/>
      <c r="Z37" s="31"/>
      <c r="AA37" s="31"/>
      <c r="AQ37" s="37"/>
      <c r="AR37" s="10"/>
    </row>
    <row r="38" spans="1:47" ht="15" customHeight="1" x14ac:dyDescent="0.4">
      <c r="A38" s="40"/>
      <c r="E38" s="31"/>
      <c r="F38" s="31"/>
      <c r="G38" s="31"/>
      <c r="H38" s="31"/>
      <c r="I38" s="31"/>
      <c r="J38" s="31"/>
      <c r="K38" s="31"/>
      <c r="L38" s="31"/>
      <c r="M38" s="31"/>
      <c r="N38" s="31"/>
      <c r="O38" s="31" t="s">
        <v>50</v>
      </c>
      <c r="Q38" s="31"/>
      <c r="R38" s="31"/>
      <c r="S38" s="31"/>
      <c r="T38" s="31"/>
      <c r="U38" s="39"/>
      <c r="V38" s="77"/>
      <c r="W38" s="77"/>
      <c r="X38" s="77"/>
      <c r="Y38" s="77"/>
      <c r="Z38" s="77"/>
      <c r="AA38" s="77"/>
      <c r="AB38" s="77"/>
      <c r="AC38" s="77"/>
      <c r="AD38" s="77"/>
      <c r="AE38" s="77"/>
      <c r="AF38" s="77"/>
      <c r="AG38" s="77"/>
      <c r="AH38" s="77"/>
      <c r="AI38" s="77"/>
      <c r="AJ38" s="77"/>
      <c r="AK38" s="77"/>
      <c r="AL38" s="77"/>
      <c r="AM38" s="77"/>
      <c r="AN38" s="77"/>
      <c r="AO38" s="77"/>
      <c r="AP38" s="77"/>
      <c r="AQ38" s="27" t="s">
        <v>11</v>
      </c>
      <c r="AR38" s="10"/>
    </row>
    <row r="39" spans="1:47" ht="15" customHeight="1" x14ac:dyDescent="0.4">
      <c r="A39" s="37"/>
      <c r="E39" s="31"/>
      <c r="F39" s="31"/>
      <c r="G39" s="31"/>
      <c r="H39" s="31" t="s">
        <v>51</v>
      </c>
      <c r="K39" s="31"/>
      <c r="M39" s="31"/>
      <c r="N39" s="31"/>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1" t="s">
        <v>11</v>
      </c>
      <c r="AR39" s="10"/>
    </row>
    <row r="40" spans="1:47" ht="15" customHeight="1" x14ac:dyDescent="0.4">
      <c r="A40" s="37"/>
      <c r="E40" s="31"/>
      <c r="F40" s="31"/>
      <c r="G40" s="31"/>
      <c r="I40" s="31" t="s">
        <v>50</v>
      </c>
      <c r="J40" s="31"/>
      <c r="K40" s="31"/>
      <c r="L40" s="31"/>
      <c r="M40" s="31"/>
      <c r="N40" s="31"/>
      <c r="O40" s="31"/>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1" t="s">
        <v>11</v>
      </c>
      <c r="AR40" s="41"/>
      <c r="AS40" s="39"/>
      <c r="AT40" s="39"/>
      <c r="AU40" s="39"/>
    </row>
    <row r="41" spans="1:47" ht="15" customHeight="1" x14ac:dyDescent="0.4">
      <c r="A41" s="29"/>
      <c r="D41" s="31"/>
      <c r="E41" s="31"/>
      <c r="F41" s="31"/>
      <c r="G41" s="31" t="s">
        <v>52</v>
      </c>
      <c r="H41" s="31"/>
      <c r="I41" s="31"/>
      <c r="J41" s="31"/>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1" t="s">
        <v>11</v>
      </c>
      <c r="AR41" s="10"/>
    </row>
    <row r="42" spans="1:47" ht="15" customHeight="1" x14ac:dyDescent="0.4">
      <c r="A42" s="29"/>
      <c r="W42" s="29"/>
      <c r="AQ42" s="29"/>
      <c r="AR42" s="10"/>
    </row>
    <row r="43" spans="1:47" ht="15" customHeight="1" x14ac:dyDescent="0.4">
      <c r="A43" s="31" t="s">
        <v>4</v>
      </c>
      <c r="B43" s="31"/>
      <c r="C43" s="31"/>
      <c r="D43" s="31"/>
      <c r="E43" s="31"/>
      <c r="F43" s="31"/>
      <c r="G43" s="31"/>
      <c r="H43" s="31"/>
      <c r="M43" s="31"/>
      <c r="N43" s="31"/>
      <c r="O43" s="31" t="s">
        <v>28</v>
      </c>
      <c r="P43" s="31"/>
      <c r="Q43" s="31"/>
      <c r="R43" s="31"/>
      <c r="S43" s="31"/>
      <c r="T43" s="31"/>
      <c r="U43" s="31"/>
      <c r="V43" s="31"/>
      <c r="W43" s="31"/>
      <c r="X43" s="31"/>
      <c r="Z43" s="76"/>
      <c r="AA43" s="76"/>
      <c r="AB43" s="76"/>
      <c r="AC43" s="1" t="s">
        <v>15</v>
      </c>
      <c r="AQ43" s="29"/>
      <c r="AR43" s="10"/>
    </row>
    <row r="44" spans="1:47" ht="15" customHeight="1" x14ac:dyDescent="0.4">
      <c r="B44" s="31" t="s">
        <v>29</v>
      </c>
      <c r="C44" s="31"/>
      <c r="D44" s="31"/>
      <c r="E44" s="31"/>
      <c r="F44" s="31"/>
      <c r="G44" s="31"/>
      <c r="H44" s="31"/>
      <c r="I44" s="31"/>
      <c r="J44" s="31"/>
      <c r="K44" s="31"/>
      <c r="M44" s="31"/>
      <c r="N44" s="31"/>
      <c r="P44" s="31"/>
      <c r="Q44" s="31"/>
      <c r="S44" s="31"/>
      <c r="T44" s="31"/>
      <c r="U44" s="31"/>
      <c r="W44" s="31"/>
      <c r="X44" s="31"/>
      <c r="Y44" s="31"/>
      <c r="AA44" s="31" t="s">
        <v>9</v>
      </c>
      <c r="AB44" s="77"/>
      <c r="AC44" s="77"/>
      <c r="AD44" s="77"/>
      <c r="AE44" s="77"/>
      <c r="AF44" s="77"/>
      <c r="AG44" s="77"/>
      <c r="AH44" s="77"/>
      <c r="AI44" s="77"/>
      <c r="AJ44" s="77"/>
      <c r="AK44" s="77"/>
      <c r="AL44" s="1" t="s">
        <v>11</v>
      </c>
      <c r="AR44" s="10"/>
      <c r="AS44" s="29"/>
    </row>
    <row r="45" spans="1:47" ht="15" customHeight="1" x14ac:dyDescent="0.4">
      <c r="A45" s="29"/>
      <c r="W45" s="29"/>
      <c r="AQ45" s="29"/>
      <c r="AR45" s="10"/>
    </row>
    <row r="46" spans="1:47" ht="15" customHeight="1" x14ac:dyDescent="0.4">
      <c r="A46" s="31" t="s">
        <v>58</v>
      </c>
      <c r="B46" s="31"/>
      <c r="C46" s="31"/>
      <c r="D46" s="31"/>
      <c r="E46" s="31"/>
      <c r="F46" s="31"/>
      <c r="G46" s="31"/>
      <c r="H46" s="31"/>
      <c r="I46" s="31"/>
      <c r="J46" s="31"/>
      <c r="K46" s="31"/>
      <c r="L46" s="31"/>
      <c r="O46" s="31"/>
      <c r="P46" s="31"/>
      <c r="R46" s="31"/>
      <c r="S46" s="31"/>
      <c r="T46" s="31"/>
      <c r="V46" s="31" t="s">
        <v>30</v>
      </c>
      <c r="W46" s="31"/>
      <c r="X46" s="31"/>
      <c r="Y46" s="31"/>
      <c r="Z46" s="31"/>
      <c r="AA46" s="76"/>
      <c r="AB46" s="76"/>
      <c r="AC46" s="76"/>
      <c r="AD46" s="76"/>
      <c r="AE46" s="76"/>
      <c r="AF46" s="76"/>
      <c r="AG46" s="31" t="s">
        <v>15</v>
      </c>
      <c r="AQ46" s="29"/>
      <c r="AR46" s="10"/>
    </row>
    <row r="47" spans="1:47" ht="15" customHeight="1" x14ac:dyDescent="0.4">
      <c r="C47" s="31" t="s">
        <v>56</v>
      </c>
      <c r="D47" s="31"/>
      <c r="E47" s="31"/>
      <c r="F47" s="31"/>
      <c r="G47" s="44" t="s">
        <v>9</v>
      </c>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1" t="s">
        <v>11</v>
      </c>
      <c r="AR47" s="10"/>
    </row>
    <row r="48" spans="1:47" ht="15" customHeight="1" x14ac:dyDescent="0.4">
      <c r="A48" s="29"/>
      <c r="W48" s="29"/>
      <c r="AQ48" s="29"/>
      <c r="AR48" s="10"/>
    </row>
    <row r="49" spans="1:53" ht="15" customHeight="1" x14ac:dyDescent="0.4">
      <c r="A49" s="31" t="s">
        <v>5</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Q49" s="29"/>
      <c r="AR49" s="10"/>
    </row>
    <row r="50" spans="1:53" ht="15" customHeight="1" x14ac:dyDescent="0.4">
      <c r="A50" s="29"/>
      <c r="B50" s="29"/>
      <c r="C50" s="29" t="s">
        <v>39</v>
      </c>
      <c r="D50" s="31"/>
      <c r="E50" s="31"/>
      <c r="G50" s="20"/>
      <c r="H50" s="31"/>
      <c r="I50" s="31"/>
      <c r="J50" s="31"/>
      <c r="K50" s="20"/>
      <c r="L50" s="31"/>
      <c r="M50" s="31"/>
      <c r="N50" s="31"/>
      <c r="O50" s="31"/>
      <c r="P50" s="31"/>
      <c r="Q50" s="20"/>
      <c r="R50" s="31"/>
      <c r="S50" s="31"/>
      <c r="T50" s="31"/>
      <c r="U50" s="31"/>
      <c r="V50" s="31"/>
      <c r="W50" s="20"/>
      <c r="X50" s="31"/>
      <c r="Y50" s="31"/>
      <c r="Z50" s="31"/>
      <c r="AA50" s="31"/>
      <c r="AB50" s="31" t="s">
        <v>30</v>
      </c>
      <c r="AC50" s="31"/>
      <c r="AD50" s="31"/>
      <c r="AE50" s="31"/>
      <c r="AF50" s="31"/>
      <c r="AG50" s="76"/>
      <c r="AH50" s="76"/>
      <c r="AI50" s="76"/>
      <c r="AJ50" s="76"/>
      <c r="AK50" s="76"/>
      <c r="AL50" s="31" t="s">
        <v>15</v>
      </c>
      <c r="AM50" s="31"/>
      <c r="AQ50" s="29"/>
      <c r="AR50" s="10"/>
    </row>
    <row r="51" spans="1:53" ht="15" customHeight="1" x14ac:dyDescent="0.4">
      <c r="D51" s="31" t="s">
        <v>55</v>
      </c>
      <c r="E51" s="31"/>
      <c r="F51" s="77"/>
      <c r="G51" s="77"/>
      <c r="H51" s="77"/>
      <c r="I51" s="77"/>
      <c r="J51" s="1" t="s">
        <v>31</v>
      </c>
      <c r="L51" s="31" t="s">
        <v>32</v>
      </c>
      <c r="M51" s="31"/>
      <c r="N51" s="31"/>
      <c r="O51" s="77"/>
      <c r="P51" s="77"/>
      <c r="Q51" s="77"/>
      <c r="R51" s="77"/>
      <c r="S51" s="1" t="s">
        <v>33</v>
      </c>
      <c r="U51" s="31" t="s">
        <v>44</v>
      </c>
      <c r="V51" s="31"/>
      <c r="W51" s="31"/>
      <c r="X51" s="77"/>
      <c r="Y51" s="77"/>
      <c r="Z51" s="77"/>
      <c r="AA51" s="77"/>
      <c r="AB51" s="31" t="s">
        <v>45</v>
      </c>
      <c r="AC51" s="31"/>
      <c r="AD51" s="77"/>
      <c r="AE51" s="77"/>
      <c r="AF51" s="77"/>
      <c r="AG51" s="77"/>
      <c r="AH51" s="42" t="s">
        <v>38</v>
      </c>
      <c r="AI51" s="42"/>
      <c r="AR51" s="10"/>
      <c r="AS51" s="29"/>
      <c r="AT51" s="29"/>
    </row>
    <row r="52" spans="1:53" ht="15" customHeight="1" x14ac:dyDescent="0.4">
      <c r="D52" s="31" t="s">
        <v>34</v>
      </c>
      <c r="E52" s="31"/>
      <c r="F52" s="31"/>
      <c r="G52" s="31"/>
      <c r="H52" s="31"/>
      <c r="I52" s="31"/>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1" t="s">
        <v>11</v>
      </c>
      <c r="AR52" s="10"/>
      <c r="AS52" s="29"/>
      <c r="AT52" s="29"/>
    </row>
    <row r="53" spans="1:53" ht="15" customHeight="1" x14ac:dyDescent="0.4">
      <c r="A53" s="29"/>
      <c r="C53" s="31" t="s">
        <v>35</v>
      </c>
      <c r="D53" s="31"/>
      <c r="E53" s="31"/>
      <c r="G53" s="31" t="s">
        <v>59</v>
      </c>
      <c r="J53" s="87"/>
      <c r="K53" s="87"/>
      <c r="L53" s="87"/>
      <c r="M53" s="31" t="s">
        <v>60</v>
      </c>
      <c r="N53" s="31"/>
      <c r="Q53" s="31" t="s">
        <v>61</v>
      </c>
      <c r="R53" s="31"/>
      <c r="S53" s="31"/>
      <c r="T53" s="31"/>
      <c r="U53" s="31"/>
      <c r="V53" s="87"/>
      <c r="W53" s="87"/>
      <c r="X53" s="87"/>
      <c r="Y53" s="31" t="s">
        <v>60</v>
      </c>
      <c r="Z53" s="31"/>
      <c r="AA53" s="31"/>
      <c r="AC53" s="31" t="s">
        <v>57</v>
      </c>
      <c r="AD53" s="31"/>
      <c r="AE53" s="31"/>
      <c r="AF53" s="31"/>
      <c r="AH53" s="92"/>
      <c r="AI53" s="92"/>
      <c r="AJ53" s="92"/>
      <c r="AK53" s="31" t="s">
        <v>15</v>
      </c>
      <c r="AL53" s="31"/>
      <c r="AP53" s="31"/>
      <c r="AQ53" s="31"/>
      <c r="AR53" s="10"/>
      <c r="BA53" s="29"/>
    </row>
    <row r="54" spans="1:53" ht="15" customHeight="1" x14ac:dyDescent="0.4">
      <c r="A54" s="29"/>
      <c r="W54" s="29"/>
      <c r="AQ54" s="29"/>
      <c r="AR54" s="10"/>
    </row>
    <row r="55" spans="1:53" ht="15" customHeight="1" x14ac:dyDescent="0.4">
      <c r="A55" s="31" t="s">
        <v>36</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K55" s="31"/>
      <c r="AR55" s="10"/>
    </row>
    <row r="56" spans="1:53" ht="15" customHeight="1" x14ac:dyDescent="0.4">
      <c r="C56" s="20"/>
      <c r="D56" s="31"/>
      <c r="E56" s="31"/>
      <c r="F56" s="31"/>
      <c r="G56" s="31"/>
      <c r="H56" s="31"/>
      <c r="I56" s="31"/>
      <c r="J56" s="1" t="s">
        <v>9</v>
      </c>
      <c r="K56" s="31"/>
      <c r="L56" s="31"/>
      <c r="M56" s="31"/>
      <c r="N56" s="31"/>
      <c r="O56" s="31"/>
      <c r="P56" s="31"/>
      <c r="Q56" s="31"/>
      <c r="R56" s="31"/>
      <c r="S56" s="31"/>
      <c r="T56" s="31"/>
      <c r="U56" s="31"/>
      <c r="V56" s="31"/>
      <c r="W56" s="31"/>
      <c r="X56" s="31"/>
      <c r="Y56" s="31"/>
      <c r="Z56" s="31"/>
      <c r="AC56" s="29"/>
      <c r="AD56" s="29" t="s">
        <v>11</v>
      </c>
      <c r="AR56" s="10"/>
      <c r="AT56" s="29"/>
    </row>
    <row r="57" spans="1:53" ht="15" customHeight="1" x14ac:dyDescent="0.4">
      <c r="A57" s="38"/>
      <c r="D57" s="31" t="s">
        <v>41</v>
      </c>
      <c r="E57" s="31"/>
      <c r="F57" s="31"/>
      <c r="G57" s="31"/>
      <c r="H57" s="31"/>
      <c r="I57" s="31"/>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1" t="s">
        <v>11</v>
      </c>
      <c r="AR57" s="10"/>
    </row>
    <row r="58" spans="1:53" ht="15" customHeight="1" x14ac:dyDescent="0.4">
      <c r="A58" s="38"/>
      <c r="D58" s="21"/>
      <c r="E58" s="21"/>
      <c r="F58" s="21"/>
      <c r="G58" s="21"/>
      <c r="H58" s="21"/>
      <c r="I58" s="21"/>
      <c r="J58" s="21"/>
      <c r="K58" s="21"/>
      <c r="L58" s="21"/>
      <c r="M58" s="21"/>
      <c r="N58" s="21"/>
      <c r="O58" s="21"/>
      <c r="P58" s="31" t="s">
        <v>40</v>
      </c>
      <c r="Q58" s="31"/>
      <c r="R58" s="31"/>
      <c r="S58" s="31"/>
      <c r="T58" s="31"/>
      <c r="U58" s="31"/>
      <c r="V58" s="77"/>
      <c r="W58" s="77"/>
      <c r="X58" s="77"/>
      <c r="Y58" s="77"/>
      <c r="Z58" s="77"/>
      <c r="AA58" s="77"/>
      <c r="AB58" s="77"/>
      <c r="AC58" s="77"/>
      <c r="AD58" s="77"/>
      <c r="AE58" s="77"/>
      <c r="AF58" s="77"/>
      <c r="AG58" s="77"/>
      <c r="AH58" s="77"/>
      <c r="AI58" s="77"/>
      <c r="AJ58" s="77"/>
      <c r="AK58" s="77"/>
      <c r="AL58" s="77"/>
      <c r="AM58" s="77"/>
      <c r="AN58" s="77"/>
      <c r="AO58" s="77"/>
      <c r="AP58" s="77"/>
      <c r="AQ58" s="1" t="s">
        <v>11</v>
      </c>
      <c r="AR58" s="10"/>
    </row>
    <row r="59" spans="1:53" ht="15" customHeight="1" x14ac:dyDescent="0.4">
      <c r="C59" s="20"/>
      <c r="D59" s="31"/>
      <c r="E59" s="31"/>
      <c r="F59" s="31"/>
      <c r="G59" s="31"/>
      <c r="I59" s="20"/>
      <c r="J59" s="31"/>
      <c r="K59" s="31"/>
      <c r="L59" s="31"/>
      <c r="AR59" s="10"/>
    </row>
    <row r="60" spans="1:53" ht="15" customHeight="1" x14ac:dyDescent="0.4">
      <c r="D60" s="21"/>
      <c r="E60" s="21"/>
      <c r="F60" s="21"/>
      <c r="G60" s="21"/>
      <c r="H60" s="21"/>
      <c r="I60" s="21"/>
      <c r="M60" s="1" t="s">
        <v>9</v>
      </c>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1" t="s">
        <v>11</v>
      </c>
      <c r="AR60" s="10"/>
    </row>
  </sheetData>
  <sheetProtection sheet="1" objects="1" scenarios="1"/>
  <mergeCells count="61">
    <mergeCell ref="N60:AP60"/>
    <mergeCell ref="J57:AP57"/>
    <mergeCell ref="J53:L53"/>
    <mergeCell ref="V53:X53"/>
    <mergeCell ref="AH53:AJ53"/>
    <mergeCell ref="L1:S1"/>
    <mergeCell ref="AA46:AF46"/>
    <mergeCell ref="V58:AP58"/>
    <mergeCell ref="AK2:AP2"/>
    <mergeCell ref="AG50:AK50"/>
    <mergeCell ref="J52:AK52"/>
    <mergeCell ref="Z43:AB43"/>
    <mergeCell ref="V38:AP38"/>
    <mergeCell ref="Q33:AP33"/>
    <mergeCell ref="K26:AP26"/>
    <mergeCell ref="R4:V4"/>
    <mergeCell ref="I5:O5"/>
    <mergeCell ref="E3:K3"/>
    <mergeCell ref="O3:V3"/>
    <mergeCell ref="Q19:AP19"/>
    <mergeCell ref="Z3:AG3"/>
    <mergeCell ref="BL21:BM21"/>
    <mergeCell ref="P32:AP32"/>
    <mergeCell ref="AG29:AP29"/>
    <mergeCell ref="BF21:BG21"/>
    <mergeCell ref="BI21:BJ21"/>
    <mergeCell ref="BF23:BH23"/>
    <mergeCell ref="BC21:BD21"/>
    <mergeCell ref="AZ21:BA21"/>
    <mergeCell ref="R25:AP25"/>
    <mergeCell ref="Q22:AP22"/>
    <mergeCell ref="Q18:AP18"/>
    <mergeCell ref="K41:AP41"/>
    <mergeCell ref="P40:AP40"/>
    <mergeCell ref="O39:AP39"/>
    <mergeCell ref="BI17:BJ17"/>
    <mergeCell ref="AW17:AX17"/>
    <mergeCell ref="AZ17:BA17"/>
    <mergeCell ref="BC17:BD17"/>
    <mergeCell ref="BF17:BG17"/>
    <mergeCell ref="K4:O4"/>
    <mergeCell ref="AE7:AM7"/>
    <mergeCell ref="AI4:AQ4"/>
    <mergeCell ref="AE8:AM8"/>
    <mergeCell ref="BD8:BE8"/>
    <mergeCell ref="BF8:BH8"/>
    <mergeCell ref="Q5:R5"/>
    <mergeCell ref="AF10:AH10"/>
    <mergeCell ref="F51:I51"/>
    <mergeCell ref="O51:R51"/>
    <mergeCell ref="X51:AA51"/>
    <mergeCell ref="AD51:AG51"/>
    <mergeCell ref="AT8:AY8"/>
    <mergeCell ref="BD13:BF13"/>
    <mergeCell ref="BB14:BD14"/>
    <mergeCell ref="BF7:BH7"/>
    <mergeCell ref="O34:AP34"/>
    <mergeCell ref="AB44:AK44"/>
    <mergeCell ref="H47:AM47"/>
    <mergeCell ref="AB13:AD13"/>
    <mergeCell ref="Y14:AB14"/>
  </mergeCells>
  <phoneticPr fontId="20"/>
  <conditionalFormatting sqref="AF10">
    <cfRule type="cellIs" dxfId="4" priority="5" operator="lessThanOrEqual">
      <formula>0</formula>
    </cfRule>
  </conditionalFormatting>
  <conditionalFormatting sqref="Z43">
    <cfRule type="cellIs" dxfId="3" priority="4" operator="lessThanOrEqual">
      <formula>0</formula>
    </cfRule>
  </conditionalFormatting>
  <conditionalFormatting sqref="AA46">
    <cfRule type="cellIs" dxfId="2" priority="3" operator="lessThanOrEqual">
      <formula>0</formula>
    </cfRule>
  </conditionalFormatting>
  <conditionalFormatting sqref="AG50">
    <cfRule type="cellIs" dxfId="1" priority="2" operator="lessThanOrEqual">
      <formula>0</formula>
    </cfRule>
  </conditionalFormatting>
  <conditionalFormatting sqref="AH53">
    <cfRule type="cellIs" dxfId="0" priority="1" operator="lessThanOrEqual">
      <formula>0</formula>
    </cfRule>
  </conditionalFormatting>
  <pageMargins left="0.43307086614173229" right="0.23622047244094491" top="0.35433070866141736" bottom="0.35433070866141736" header="0.31496062992125984" footer="0.31496062992125984"/>
  <pageSetup paperSize="9" scale="87"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sizeWithCells="1">
                  <from>
                    <xdr:col>5</xdr:col>
                    <xdr:colOff>142875</xdr:colOff>
                    <xdr:row>11</xdr:row>
                    <xdr:rowOff>0</xdr:rowOff>
                  </from>
                  <to>
                    <xdr:col>25</xdr:col>
                    <xdr:colOff>28575</xdr:colOff>
                    <xdr:row>12</xdr:row>
                    <xdr:rowOff>19050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sizeWithCells="1">
                  <from>
                    <xdr:col>5</xdr:col>
                    <xdr:colOff>142875</xdr:colOff>
                    <xdr:row>11</xdr:row>
                    <xdr:rowOff>180975</xdr:rowOff>
                  </from>
                  <to>
                    <xdr:col>22</xdr:col>
                    <xdr:colOff>9525</xdr:colOff>
                    <xdr:row>13</xdr:row>
                    <xdr:rowOff>19050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sizeWithCells="1">
                  <from>
                    <xdr:col>5</xdr:col>
                    <xdr:colOff>142875</xdr:colOff>
                    <xdr:row>12</xdr:row>
                    <xdr:rowOff>180975</xdr:rowOff>
                  </from>
                  <to>
                    <xdr:col>21</xdr:col>
                    <xdr:colOff>161925</xdr:colOff>
                    <xdr:row>14</xdr:row>
                    <xdr:rowOff>19050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sizeWithCells="1">
                  <from>
                    <xdr:col>4</xdr:col>
                    <xdr:colOff>66675</xdr:colOff>
                    <xdr:row>14</xdr:row>
                    <xdr:rowOff>180975</xdr:rowOff>
                  </from>
                  <to>
                    <xdr:col>10</xdr:col>
                    <xdr:colOff>133350</xdr:colOff>
                    <xdr:row>16</xdr:row>
                    <xdr:rowOff>19050</xdr:rowOff>
                  </to>
                </anchor>
              </controlPr>
            </control>
          </mc:Choice>
        </mc:AlternateContent>
        <mc:AlternateContent xmlns:mc="http://schemas.openxmlformats.org/markup-compatibility/2006">
          <mc:Choice Requires="x14">
            <control shapeId="1108" r:id="rId8" name="Check Box 84">
              <controlPr defaultSize="0" autoFill="0" autoLine="0" autoPict="0">
                <anchor moveWithCells="1" sizeWithCells="1">
                  <from>
                    <xdr:col>4</xdr:col>
                    <xdr:colOff>66675</xdr:colOff>
                    <xdr:row>15</xdr:row>
                    <xdr:rowOff>180975</xdr:rowOff>
                  </from>
                  <to>
                    <xdr:col>11</xdr:col>
                    <xdr:colOff>161925</xdr:colOff>
                    <xdr:row>17</xdr:row>
                    <xdr:rowOff>19050</xdr:rowOff>
                  </to>
                </anchor>
              </controlPr>
            </control>
          </mc:Choice>
        </mc:AlternateContent>
        <mc:AlternateContent xmlns:mc="http://schemas.openxmlformats.org/markup-compatibility/2006">
          <mc:Choice Requires="x14">
            <control shapeId="1152" r:id="rId9" name="Check Box 128">
              <controlPr defaultSize="0" autoFill="0" autoLine="0" autoPict="0">
                <anchor moveWithCells="1" sizeWithCells="1">
                  <from>
                    <xdr:col>28</xdr:col>
                    <xdr:colOff>0</xdr:colOff>
                    <xdr:row>15</xdr:row>
                    <xdr:rowOff>180975</xdr:rowOff>
                  </from>
                  <to>
                    <xdr:col>33</xdr:col>
                    <xdr:colOff>19050</xdr:colOff>
                    <xdr:row>17</xdr:row>
                    <xdr:rowOff>19050</xdr:rowOff>
                  </to>
                </anchor>
              </controlPr>
            </control>
          </mc:Choice>
        </mc:AlternateContent>
        <mc:AlternateContent xmlns:mc="http://schemas.openxmlformats.org/markup-compatibility/2006">
          <mc:Choice Requires="x14">
            <control shapeId="1179" r:id="rId10" name="Check Box 155">
              <controlPr defaultSize="0" autoFill="0" autoLine="0" autoPict="0">
                <anchor moveWithCells="1" sizeWithCells="1">
                  <from>
                    <xdr:col>12</xdr:col>
                    <xdr:colOff>47625</xdr:colOff>
                    <xdr:row>14</xdr:row>
                    <xdr:rowOff>180975</xdr:rowOff>
                  </from>
                  <to>
                    <xdr:col>15</xdr:col>
                    <xdr:colOff>47625</xdr:colOff>
                    <xdr:row>16</xdr:row>
                    <xdr:rowOff>19050</xdr:rowOff>
                  </to>
                </anchor>
              </controlPr>
            </control>
          </mc:Choice>
        </mc:AlternateContent>
        <mc:AlternateContent xmlns:mc="http://schemas.openxmlformats.org/markup-compatibility/2006">
          <mc:Choice Requires="x14">
            <control shapeId="1180" r:id="rId11" name="Check Box 156">
              <controlPr defaultSize="0" autoFill="0" autoLine="0" autoPict="0">
                <anchor moveWithCells="1" sizeWithCells="1">
                  <from>
                    <xdr:col>15</xdr:col>
                    <xdr:colOff>114300</xdr:colOff>
                    <xdr:row>14</xdr:row>
                    <xdr:rowOff>180975</xdr:rowOff>
                  </from>
                  <to>
                    <xdr:col>18</xdr:col>
                    <xdr:colOff>47625</xdr:colOff>
                    <xdr:row>16</xdr:row>
                    <xdr:rowOff>19050</xdr:rowOff>
                  </to>
                </anchor>
              </controlPr>
            </control>
          </mc:Choice>
        </mc:AlternateContent>
        <mc:AlternateContent xmlns:mc="http://schemas.openxmlformats.org/markup-compatibility/2006">
          <mc:Choice Requires="x14">
            <control shapeId="1181" r:id="rId12" name="Check Box 157">
              <controlPr defaultSize="0" autoFill="0" autoLine="0" autoPict="0">
                <anchor moveWithCells="1" sizeWithCells="1">
                  <from>
                    <xdr:col>18</xdr:col>
                    <xdr:colOff>123825</xdr:colOff>
                    <xdr:row>14</xdr:row>
                    <xdr:rowOff>180975</xdr:rowOff>
                  </from>
                  <to>
                    <xdr:col>21</xdr:col>
                    <xdr:colOff>133350</xdr:colOff>
                    <xdr:row>16</xdr:row>
                    <xdr:rowOff>19050</xdr:rowOff>
                  </to>
                </anchor>
              </controlPr>
            </control>
          </mc:Choice>
        </mc:AlternateContent>
        <mc:AlternateContent xmlns:mc="http://schemas.openxmlformats.org/markup-compatibility/2006">
          <mc:Choice Requires="x14">
            <control shapeId="1183" r:id="rId13" name="Check Box 159">
              <controlPr defaultSize="0" autoFill="0" autoLine="0" autoPict="0">
                <anchor moveWithCells="1" sizeWithCells="1">
                  <from>
                    <xdr:col>22</xdr:col>
                    <xdr:colOff>47625</xdr:colOff>
                    <xdr:row>14</xdr:row>
                    <xdr:rowOff>180975</xdr:rowOff>
                  </from>
                  <to>
                    <xdr:col>25</xdr:col>
                    <xdr:colOff>76200</xdr:colOff>
                    <xdr:row>16</xdr:row>
                    <xdr:rowOff>19050</xdr:rowOff>
                  </to>
                </anchor>
              </controlPr>
            </control>
          </mc:Choice>
        </mc:AlternateContent>
        <mc:AlternateContent xmlns:mc="http://schemas.openxmlformats.org/markup-compatibility/2006">
          <mc:Choice Requires="x14">
            <control shapeId="1185" r:id="rId14" name="Check Box 161">
              <controlPr defaultSize="0" autoFill="0" autoLine="0" autoPict="0">
                <anchor moveWithCells="1" sizeWithCells="1">
                  <from>
                    <xdr:col>12</xdr:col>
                    <xdr:colOff>133350</xdr:colOff>
                    <xdr:row>15</xdr:row>
                    <xdr:rowOff>180975</xdr:rowOff>
                  </from>
                  <to>
                    <xdr:col>21</xdr:col>
                    <xdr:colOff>9525</xdr:colOff>
                    <xdr:row>17</xdr:row>
                    <xdr:rowOff>19050</xdr:rowOff>
                  </to>
                </anchor>
              </controlPr>
            </control>
          </mc:Choice>
        </mc:AlternateContent>
        <mc:AlternateContent xmlns:mc="http://schemas.openxmlformats.org/markup-compatibility/2006">
          <mc:Choice Requires="x14">
            <control shapeId="1189" r:id="rId15" name="Check Box 165">
              <controlPr defaultSize="0" autoFill="0" autoLine="0" autoPict="0">
                <anchor moveWithCells="1" sizeWithCells="1">
                  <from>
                    <xdr:col>20</xdr:col>
                    <xdr:colOff>85725</xdr:colOff>
                    <xdr:row>21</xdr:row>
                    <xdr:rowOff>180975</xdr:rowOff>
                  </from>
                  <to>
                    <xdr:col>25</xdr:col>
                    <xdr:colOff>47625</xdr:colOff>
                    <xdr:row>23</xdr:row>
                    <xdr:rowOff>19050</xdr:rowOff>
                  </to>
                </anchor>
              </controlPr>
            </control>
          </mc:Choice>
        </mc:AlternateContent>
        <mc:AlternateContent xmlns:mc="http://schemas.openxmlformats.org/markup-compatibility/2006">
          <mc:Choice Requires="x14">
            <control shapeId="1191" r:id="rId16" name="Check Box 167">
              <controlPr defaultSize="0" autoFill="0" autoLine="0" autoPict="0">
                <anchor moveWithCells="1" sizeWithCells="1">
                  <from>
                    <xdr:col>8</xdr:col>
                    <xdr:colOff>161925</xdr:colOff>
                    <xdr:row>17</xdr:row>
                    <xdr:rowOff>180975</xdr:rowOff>
                  </from>
                  <to>
                    <xdr:col>12</xdr:col>
                    <xdr:colOff>133350</xdr:colOff>
                    <xdr:row>19</xdr:row>
                    <xdr:rowOff>19050</xdr:rowOff>
                  </to>
                </anchor>
              </controlPr>
            </control>
          </mc:Choice>
        </mc:AlternateContent>
        <mc:AlternateContent xmlns:mc="http://schemas.openxmlformats.org/markup-compatibility/2006">
          <mc:Choice Requires="x14">
            <control shapeId="1197" r:id="rId17" name="Check Box 173">
              <controlPr defaultSize="0" autoFill="0" autoLine="0" autoPict="0">
                <anchor moveWithCells="1" sizeWithCells="1">
                  <from>
                    <xdr:col>19</xdr:col>
                    <xdr:colOff>114300</xdr:colOff>
                    <xdr:row>18</xdr:row>
                    <xdr:rowOff>180975</xdr:rowOff>
                  </from>
                  <to>
                    <xdr:col>22</xdr:col>
                    <xdr:colOff>28575</xdr:colOff>
                    <xdr:row>20</xdr:row>
                    <xdr:rowOff>19050</xdr:rowOff>
                  </to>
                </anchor>
              </controlPr>
            </control>
          </mc:Choice>
        </mc:AlternateContent>
        <mc:AlternateContent xmlns:mc="http://schemas.openxmlformats.org/markup-compatibility/2006">
          <mc:Choice Requires="x14">
            <control shapeId="1220" r:id="rId18" name="Check Box 196">
              <controlPr defaultSize="0" autoFill="0" autoLine="0" autoPict="0">
                <anchor moveWithCells="1" sizeWithCells="1">
                  <from>
                    <xdr:col>2</xdr:col>
                    <xdr:colOff>142875</xdr:colOff>
                    <xdr:row>27</xdr:row>
                    <xdr:rowOff>180975</xdr:rowOff>
                  </from>
                  <to>
                    <xdr:col>13</xdr:col>
                    <xdr:colOff>104775</xdr:colOff>
                    <xdr:row>29</xdr:row>
                    <xdr:rowOff>19050</xdr:rowOff>
                  </to>
                </anchor>
              </controlPr>
            </control>
          </mc:Choice>
        </mc:AlternateContent>
        <mc:AlternateContent xmlns:mc="http://schemas.openxmlformats.org/markup-compatibility/2006">
          <mc:Choice Requires="x14">
            <control shapeId="1224" r:id="rId19" name="Check Box 200">
              <controlPr defaultSize="0" autoFill="0" autoLine="0" autoPict="0">
                <anchor moveWithCells="1" sizeWithCells="1">
                  <from>
                    <xdr:col>14</xdr:col>
                    <xdr:colOff>0</xdr:colOff>
                    <xdr:row>27</xdr:row>
                    <xdr:rowOff>180975</xdr:rowOff>
                  </from>
                  <to>
                    <xdr:col>17</xdr:col>
                    <xdr:colOff>0</xdr:colOff>
                    <xdr:row>29</xdr:row>
                    <xdr:rowOff>19050</xdr:rowOff>
                  </to>
                </anchor>
              </controlPr>
            </control>
          </mc:Choice>
        </mc:AlternateContent>
        <mc:AlternateContent xmlns:mc="http://schemas.openxmlformats.org/markup-compatibility/2006">
          <mc:Choice Requires="x14">
            <control shapeId="1225" r:id="rId20" name="Check Box 201">
              <controlPr defaultSize="0" autoFill="0" autoLine="0" autoPict="0">
                <anchor moveWithCells="1" sizeWithCells="1">
                  <from>
                    <xdr:col>17</xdr:col>
                    <xdr:colOff>161925</xdr:colOff>
                    <xdr:row>27</xdr:row>
                    <xdr:rowOff>180975</xdr:rowOff>
                  </from>
                  <to>
                    <xdr:col>21</xdr:col>
                    <xdr:colOff>0</xdr:colOff>
                    <xdr:row>29</xdr:row>
                    <xdr:rowOff>19050</xdr:rowOff>
                  </to>
                </anchor>
              </controlPr>
            </control>
          </mc:Choice>
        </mc:AlternateContent>
        <mc:AlternateContent xmlns:mc="http://schemas.openxmlformats.org/markup-compatibility/2006">
          <mc:Choice Requires="x14">
            <control shapeId="1226" r:id="rId21" name="Check Box 202">
              <controlPr defaultSize="0" autoFill="0" autoLine="0" autoPict="0">
                <anchor moveWithCells="1" sizeWithCells="1">
                  <from>
                    <xdr:col>22</xdr:col>
                    <xdr:colOff>0</xdr:colOff>
                    <xdr:row>27</xdr:row>
                    <xdr:rowOff>180975</xdr:rowOff>
                  </from>
                  <to>
                    <xdr:col>26</xdr:col>
                    <xdr:colOff>66675</xdr:colOff>
                    <xdr:row>29</xdr:row>
                    <xdr:rowOff>19050</xdr:rowOff>
                  </to>
                </anchor>
              </controlPr>
            </control>
          </mc:Choice>
        </mc:AlternateContent>
        <mc:AlternateContent xmlns:mc="http://schemas.openxmlformats.org/markup-compatibility/2006">
          <mc:Choice Requires="x14">
            <control shapeId="1227" r:id="rId22" name="Check Box 203">
              <controlPr defaultSize="0" autoFill="0" autoLine="0" autoPict="0">
                <anchor moveWithCells="1" sizeWithCells="1">
                  <from>
                    <xdr:col>27</xdr:col>
                    <xdr:colOff>19050</xdr:colOff>
                    <xdr:row>27</xdr:row>
                    <xdr:rowOff>180975</xdr:rowOff>
                  </from>
                  <to>
                    <xdr:col>31</xdr:col>
                    <xdr:colOff>0</xdr:colOff>
                    <xdr:row>29</xdr:row>
                    <xdr:rowOff>19050</xdr:rowOff>
                  </to>
                </anchor>
              </controlPr>
            </control>
          </mc:Choice>
        </mc:AlternateContent>
        <mc:AlternateContent xmlns:mc="http://schemas.openxmlformats.org/markup-compatibility/2006">
          <mc:Choice Requires="x14">
            <control shapeId="1237" r:id="rId23" name="Check Box 213">
              <controlPr defaultSize="0" autoFill="0" autoLine="0" autoPict="0">
                <anchor moveWithCells="1" sizeWithCells="1">
                  <from>
                    <xdr:col>12</xdr:col>
                    <xdr:colOff>19050</xdr:colOff>
                    <xdr:row>36</xdr:row>
                    <xdr:rowOff>9525</xdr:rowOff>
                  </from>
                  <to>
                    <xdr:col>17</xdr:col>
                    <xdr:colOff>19050</xdr:colOff>
                    <xdr:row>37</xdr:row>
                    <xdr:rowOff>0</xdr:rowOff>
                  </to>
                </anchor>
              </controlPr>
            </control>
          </mc:Choice>
        </mc:AlternateContent>
        <mc:AlternateContent xmlns:mc="http://schemas.openxmlformats.org/markup-compatibility/2006">
          <mc:Choice Requires="x14">
            <control shapeId="1238" r:id="rId24" name="Check Box 214">
              <controlPr defaultSize="0" autoFill="0" autoLine="0" autoPict="0">
                <anchor moveWithCells="1" sizeWithCells="1">
                  <from>
                    <xdr:col>17</xdr:col>
                    <xdr:colOff>161925</xdr:colOff>
                    <xdr:row>36</xdr:row>
                    <xdr:rowOff>0</xdr:rowOff>
                  </from>
                  <to>
                    <xdr:col>26</xdr:col>
                    <xdr:colOff>0</xdr:colOff>
                    <xdr:row>36</xdr:row>
                    <xdr:rowOff>180975</xdr:rowOff>
                  </to>
                </anchor>
              </controlPr>
            </control>
          </mc:Choice>
        </mc:AlternateContent>
        <mc:AlternateContent xmlns:mc="http://schemas.openxmlformats.org/markup-compatibility/2006">
          <mc:Choice Requires="x14">
            <control shapeId="1239" r:id="rId25" name="Check Box 215">
              <controlPr defaultSize="0" autoFill="0" autoLine="0" autoPict="0">
                <anchor moveWithCells="1" sizeWithCells="1">
                  <from>
                    <xdr:col>1</xdr:col>
                    <xdr:colOff>142875</xdr:colOff>
                    <xdr:row>36</xdr:row>
                    <xdr:rowOff>180975</xdr:rowOff>
                  </from>
                  <to>
                    <xdr:col>14</xdr:col>
                    <xdr:colOff>0</xdr:colOff>
                    <xdr:row>38</xdr:row>
                    <xdr:rowOff>19050</xdr:rowOff>
                  </to>
                </anchor>
              </controlPr>
            </control>
          </mc:Choice>
        </mc:AlternateContent>
        <mc:AlternateContent xmlns:mc="http://schemas.openxmlformats.org/markup-compatibility/2006">
          <mc:Choice Requires="x14">
            <control shapeId="1240" r:id="rId26" name="Check Box 216">
              <controlPr defaultSize="0" autoFill="0" autoLine="0" autoPict="0">
                <anchor moveWithCells="1" sizeWithCells="1">
                  <from>
                    <xdr:col>1</xdr:col>
                    <xdr:colOff>142875</xdr:colOff>
                    <xdr:row>37</xdr:row>
                    <xdr:rowOff>180975</xdr:rowOff>
                  </from>
                  <to>
                    <xdr:col>7</xdr:col>
                    <xdr:colOff>85725</xdr:colOff>
                    <xdr:row>39</xdr:row>
                    <xdr:rowOff>19050</xdr:rowOff>
                  </to>
                </anchor>
              </controlPr>
            </control>
          </mc:Choice>
        </mc:AlternateContent>
        <mc:AlternateContent xmlns:mc="http://schemas.openxmlformats.org/markup-compatibility/2006">
          <mc:Choice Requires="x14">
            <control shapeId="1241" r:id="rId27" name="Check Box 217">
              <controlPr defaultSize="0" autoFill="0" autoLine="0" autoPict="0">
                <anchor moveWithCells="1" sizeWithCells="1">
                  <from>
                    <xdr:col>1</xdr:col>
                    <xdr:colOff>142875</xdr:colOff>
                    <xdr:row>39</xdr:row>
                    <xdr:rowOff>180975</xdr:rowOff>
                  </from>
                  <to>
                    <xdr:col>5</xdr:col>
                    <xdr:colOff>114300</xdr:colOff>
                    <xdr:row>41</xdr:row>
                    <xdr:rowOff>19050</xdr:rowOff>
                  </to>
                </anchor>
              </controlPr>
            </control>
          </mc:Choice>
        </mc:AlternateContent>
        <mc:AlternateContent xmlns:mc="http://schemas.openxmlformats.org/markup-compatibility/2006">
          <mc:Choice Requires="x14">
            <control shapeId="1242" r:id="rId28" name="Check Box 218">
              <controlPr defaultSize="0" autoFill="0" autoLine="0" autoPict="0">
                <anchor moveWithCells="1" sizeWithCells="1">
                  <from>
                    <xdr:col>1</xdr:col>
                    <xdr:colOff>142875</xdr:colOff>
                    <xdr:row>38</xdr:row>
                    <xdr:rowOff>180975</xdr:rowOff>
                  </from>
                  <to>
                    <xdr:col>8</xdr:col>
                    <xdr:colOff>38100</xdr:colOff>
                    <xdr:row>40</xdr:row>
                    <xdr:rowOff>19050</xdr:rowOff>
                  </to>
                </anchor>
              </controlPr>
            </control>
          </mc:Choice>
        </mc:AlternateContent>
        <mc:AlternateContent xmlns:mc="http://schemas.openxmlformats.org/markup-compatibility/2006">
          <mc:Choice Requires="x14">
            <control shapeId="1244" r:id="rId29" name="Check Box 220">
              <controlPr defaultSize="0" autoFill="0" autoLine="0" autoPict="0">
                <anchor moveWithCells="1" sizeWithCells="1">
                  <from>
                    <xdr:col>7</xdr:col>
                    <xdr:colOff>133350</xdr:colOff>
                    <xdr:row>41</xdr:row>
                    <xdr:rowOff>180975</xdr:rowOff>
                  </from>
                  <to>
                    <xdr:col>10</xdr:col>
                    <xdr:colOff>9525</xdr:colOff>
                    <xdr:row>43</xdr:row>
                    <xdr:rowOff>19050</xdr:rowOff>
                  </to>
                </anchor>
              </controlPr>
            </control>
          </mc:Choice>
        </mc:AlternateContent>
        <mc:AlternateContent xmlns:mc="http://schemas.openxmlformats.org/markup-compatibility/2006">
          <mc:Choice Requires="x14">
            <control shapeId="1248" r:id="rId30" name="Check Box 224">
              <controlPr defaultSize="0" autoFill="0" autoLine="0" autoPict="0">
                <anchor moveWithCells="1" sizeWithCells="1">
                  <from>
                    <xdr:col>10</xdr:col>
                    <xdr:colOff>133350</xdr:colOff>
                    <xdr:row>43</xdr:row>
                    <xdr:rowOff>9525</xdr:rowOff>
                  </from>
                  <to>
                    <xdr:col>13</xdr:col>
                    <xdr:colOff>152400</xdr:colOff>
                    <xdr:row>44</xdr:row>
                    <xdr:rowOff>0</xdr:rowOff>
                  </to>
                </anchor>
              </controlPr>
            </control>
          </mc:Choice>
        </mc:AlternateContent>
        <mc:AlternateContent xmlns:mc="http://schemas.openxmlformats.org/markup-compatibility/2006">
          <mc:Choice Requires="x14">
            <control shapeId="1249" r:id="rId31" name="Check Box 225">
              <controlPr defaultSize="0" autoFill="0" autoLine="0" autoPict="0">
                <anchor moveWithCells="1" sizeWithCells="1">
                  <from>
                    <xdr:col>14</xdr:col>
                    <xdr:colOff>0</xdr:colOff>
                    <xdr:row>42</xdr:row>
                    <xdr:rowOff>180975</xdr:rowOff>
                  </from>
                  <to>
                    <xdr:col>17</xdr:col>
                    <xdr:colOff>19050</xdr:colOff>
                    <xdr:row>44</xdr:row>
                    <xdr:rowOff>19050</xdr:rowOff>
                  </to>
                </anchor>
              </controlPr>
            </control>
          </mc:Choice>
        </mc:AlternateContent>
        <mc:AlternateContent xmlns:mc="http://schemas.openxmlformats.org/markup-compatibility/2006">
          <mc:Choice Requires="x14">
            <control shapeId="1250" r:id="rId32" name="Check Box 226">
              <controlPr defaultSize="0" autoFill="0" autoLine="0" autoPict="0">
                <anchor moveWithCells="1" sizeWithCells="1">
                  <from>
                    <xdr:col>17</xdr:col>
                    <xdr:colOff>19050</xdr:colOff>
                    <xdr:row>43</xdr:row>
                    <xdr:rowOff>9525</xdr:rowOff>
                  </from>
                  <to>
                    <xdr:col>21</xdr:col>
                    <xdr:colOff>28575</xdr:colOff>
                    <xdr:row>44</xdr:row>
                    <xdr:rowOff>0</xdr:rowOff>
                  </to>
                </anchor>
              </controlPr>
            </control>
          </mc:Choice>
        </mc:AlternateContent>
        <mc:AlternateContent xmlns:mc="http://schemas.openxmlformats.org/markup-compatibility/2006">
          <mc:Choice Requires="x14">
            <control shapeId="1251" r:id="rId33" name="Check Box 227">
              <controlPr defaultSize="0" autoFill="0" autoLine="0" autoPict="0">
                <anchor moveWithCells="1" sizeWithCells="1">
                  <from>
                    <xdr:col>21</xdr:col>
                    <xdr:colOff>28575</xdr:colOff>
                    <xdr:row>43</xdr:row>
                    <xdr:rowOff>9525</xdr:rowOff>
                  </from>
                  <to>
                    <xdr:col>25</xdr:col>
                    <xdr:colOff>38100</xdr:colOff>
                    <xdr:row>44</xdr:row>
                    <xdr:rowOff>0</xdr:rowOff>
                  </to>
                </anchor>
              </controlPr>
            </control>
          </mc:Choice>
        </mc:AlternateContent>
        <mc:AlternateContent xmlns:mc="http://schemas.openxmlformats.org/markup-compatibility/2006">
          <mc:Choice Requires="x14">
            <control shapeId="1252" r:id="rId34" name="Check Box 228">
              <controlPr defaultSize="0" autoFill="0" autoLine="0" autoPict="0">
                <anchor moveWithCells="1" sizeWithCells="1">
                  <from>
                    <xdr:col>12</xdr:col>
                    <xdr:colOff>0</xdr:colOff>
                    <xdr:row>44</xdr:row>
                    <xdr:rowOff>180975</xdr:rowOff>
                  </from>
                  <to>
                    <xdr:col>14</xdr:col>
                    <xdr:colOff>123825</xdr:colOff>
                    <xdr:row>46</xdr:row>
                    <xdr:rowOff>19050</xdr:rowOff>
                  </to>
                </anchor>
              </controlPr>
            </control>
          </mc:Choice>
        </mc:AlternateContent>
        <mc:AlternateContent xmlns:mc="http://schemas.openxmlformats.org/markup-compatibility/2006">
          <mc:Choice Requires="x14">
            <control shapeId="1254" r:id="rId35" name="Check Box 230">
              <controlPr defaultSize="0" autoFill="0" autoLine="0" autoPict="0">
                <anchor moveWithCells="1" sizeWithCells="1">
                  <from>
                    <xdr:col>6</xdr:col>
                    <xdr:colOff>19050</xdr:colOff>
                    <xdr:row>48</xdr:row>
                    <xdr:rowOff>180975</xdr:rowOff>
                  </from>
                  <to>
                    <xdr:col>9</xdr:col>
                    <xdr:colOff>133350</xdr:colOff>
                    <xdr:row>50</xdr:row>
                    <xdr:rowOff>19050</xdr:rowOff>
                  </to>
                </anchor>
              </controlPr>
            </control>
          </mc:Choice>
        </mc:AlternateContent>
        <mc:AlternateContent xmlns:mc="http://schemas.openxmlformats.org/markup-compatibility/2006">
          <mc:Choice Requires="x14">
            <control shapeId="1255" r:id="rId36" name="Check Box 231">
              <controlPr defaultSize="0" autoFill="0" autoLine="0" autoPict="0">
                <anchor moveWithCells="1" sizeWithCells="1">
                  <from>
                    <xdr:col>10</xdr:col>
                    <xdr:colOff>38100</xdr:colOff>
                    <xdr:row>48</xdr:row>
                    <xdr:rowOff>180975</xdr:rowOff>
                  </from>
                  <to>
                    <xdr:col>16</xdr:col>
                    <xdr:colOff>85725</xdr:colOff>
                    <xdr:row>50</xdr:row>
                    <xdr:rowOff>19050</xdr:rowOff>
                  </to>
                </anchor>
              </controlPr>
            </control>
          </mc:Choice>
        </mc:AlternateContent>
        <mc:AlternateContent xmlns:mc="http://schemas.openxmlformats.org/markup-compatibility/2006">
          <mc:Choice Requires="x14">
            <control shapeId="1256" r:id="rId37" name="Check Box 232">
              <controlPr defaultSize="0" autoFill="0" autoLine="0" autoPict="0">
                <anchor moveWithCells="1" sizeWithCells="1">
                  <from>
                    <xdr:col>16</xdr:col>
                    <xdr:colOff>76200</xdr:colOff>
                    <xdr:row>48</xdr:row>
                    <xdr:rowOff>180975</xdr:rowOff>
                  </from>
                  <to>
                    <xdr:col>22</xdr:col>
                    <xdr:colOff>28575</xdr:colOff>
                    <xdr:row>50</xdr:row>
                    <xdr:rowOff>19050</xdr:rowOff>
                  </to>
                </anchor>
              </controlPr>
            </control>
          </mc:Choice>
        </mc:AlternateContent>
        <mc:AlternateContent xmlns:mc="http://schemas.openxmlformats.org/markup-compatibility/2006">
          <mc:Choice Requires="x14">
            <control shapeId="1257" r:id="rId38" name="Check Box 233">
              <controlPr defaultSize="0" autoFill="0" autoLine="0" autoPict="0">
                <anchor moveWithCells="1" sizeWithCells="1">
                  <from>
                    <xdr:col>22</xdr:col>
                    <xdr:colOff>19050</xdr:colOff>
                    <xdr:row>48</xdr:row>
                    <xdr:rowOff>180975</xdr:rowOff>
                  </from>
                  <to>
                    <xdr:col>26</xdr:col>
                    <xdr:colOff>133350</xdr:colOff>
                    <xdr:row>50</xdr:row>
                    <xdr:rowOff>19050</xdr:rowOff>
                  </to>
                </anchor>
              </controlPr>
            </control>
          </mc:Choice>
        </mc:AlternateContent>
        <mc:AlternateContent xmlns:mc="http://schemas.openxmlformats.org/markup-compatibility/2006">
          <mc:Choice Requires="x14">
            <control shapeId="1261" r:id="rId39" name="Check Box 237">
              <controlPr defaultSize="0" autoFill="0" autoLine="0" autoPict="0">
                <anchor moveWithCells="1" sizeWithCells="1">
                  <from>
                    <xdr:col>2</xdr:col>
                    <xdr:colOff>9525</xdr:colOff>
                    <xdr:row>54</xdr:row>
                    <xdr:rowOff>180975</xdr:rowOff>
                  </from>
                  <to>
                    <xdr:col>8</xdr:col>
                    <xdr:colOff>19050</xdr:colOff>
                    <xdr:row>56</xdr:row>
                    <xdr:rowOff>19050</xdr:rowOff>
                  </to>
                </anchor>
              </controlPr>
            </control>
          </mc:Choice>
        </mc:AlternateContent>
        <mc:AlternateContent xmlns:mc="http://schemas.openxmlformats.org/markup-compatibility/2006">
          <mc:Choice Requires="x14">
            <control shapeId="1262" r:id="rId40" name="Check Box 238">
              <controlPr defaultSize="0" autoFill="0" autoLine="0" autoPict="0">
                <anchor moveWithCells="1" sizeWithCells="1">
                  <from>
                    <xdr:col>10</xdr:col>
                    <xdr:colOff>104775</xdr:colOff>
                    <xdr:row>54</xdr:row>
                    <xdr:rowOff>180975</xdr:rowOff>
                  </from>
                  <to>
                    <xdr:col>17</xdr:col>
                    <xdr:colOff>28575</xdr:colOff>
                    <xdr:row>56</xdr:row>
                    <xdr:rowOff>19050</xdr:rowOff>
                  </to>
                </anchor>
              </controlPr>
            </control>
          </mc:Choice>
        </mc:AlternateContent>
        <mc:AlternateContent xmlns:mc="http://schemas.openxmlformats.org/markup-compatibility/2006">
          <mc:Choice Requires="x14">
            <control shapeId="1264" r:id="rId41" name="Check Box 240">
              <controlPr defaultSize="0" autoFill="0" autoLine="0" autoPict="0">
                <anchor moveWithCells="1" sizeWithCells="1">
                  <from>
                    <xdr:col>17</xdr:col>
                    <xdr:colOff>123825</xdr:colOff>
                    <xdr:row>54</xdr:row>
                    <xdr:rowOff>180975</xdr:rowOff>
                  </from>
                  <to>
                    <xdr:col>24</xdr:col>
                    <xdr:colOff>19050</xdr:colOff>
                    <xdr:row>56</xdr:row>
                    <xdr:rowOff>19050</xdr:rowOff>
                  </to>
                </anchor>
              </controlPr>
            </control>
          </mc:Choice>
        </mc:AlternateContent>
        <mc:AlternateContent xmlns:mc="http://schemas.openxmlformats.org/markup-compatibility/2006">
          <mc:Choice Requires="x14">
            <control shapeId="1265" r:id="rId42" name="Check Box 241">
              <controlPr defaultSize="0" autoFill="0" autoLine="0" autoPict="0">
                <anchor moveWithCells="1" sizeWithCells="1">
                  <from>
                    <xdr:col>24</xdr:col>
                    <xdr:colOff>133350</xdr:colOff>
                    <xdr:row>54</xdr:row>
                    <xdr:rowOff>180975</xdr:rowOff>
                  </from>
                  <to>
                    <xdr:col>28</xdr:col>
                    <xdr:colOff>66675</xdr:colOff>
                    <xdr:row>56</xdr:row>
                    <xdr:rowOff>19050</xdr:rowOff>
                  </to>
                </anchor>
              </controlPr>
            </control>
          </mc:Choice>
        </mc:AlternateContent>
        <mc:AlternateContent xmlns:mc="http://schemas.openxmlformats.org/markup-compatibility/2006">
          <mc:Choice Requires="x14">
            <control shapeId="1267" r:id="rId43" name="Check Box 243">
              <controlPr defaultSize="0" autoFill="0" autoLine="0" autoPict="0">
                <anchor moveWithCells="1" sizeWithCells="1">
                  <from>
                    <xdr:col>2</xdr:col>
                    <xdr:colOff>9525</xdr:colOff>
                    <xdr:row>57</xdr:row>
                    <xdr:rowOff>180975</xdr:rowOff>
                  </from>
                  <to>
                    <xdr:col>7</xdr:col>
                    <xdr:colOff>9525</xdr:colOff>
                    <xdr:row>59</xdr:row>
                    <xdr:rowOff>19050</xdr:rowOff>
                  </to>
                </anchor>
              </controlPr>
            </control>
          </mc:Choice>
        </mc:AlternateContent>
        <mc:AlternateContent xmlns:mc="http://schemas.openxmlformats.org/markup-compatibility/2006">
          <mc:Choice Requires="x14">
            <control shapeId="1268" r:id="rId44" name="Check Box 244">
              <controlPr defaultSize="0" autoFill="0" autoLine="0" autoPict="0">
                <anchor moveWithCells="1" sizeWithCells="1">
                  <from>
                    <xdr:col>7</xdr:col>
                    <xdr:colOff>85725</xdr:colOff>
                    <xdr:row>57</xdr:row>
                    <xdr:rowOff>180975</xdr:rowOff>
                  </from>
                  <to>
                    <xdr:col>12</xdr:col>
                    <xdr:colOff>19050</xdr:colOff>
                    <xdr:row>59</xdr:row>
                    <xdr:rowOff>19050</xdr:rowOff>
                  </to>
                </anchor>
              </controlPr>
            </control>
          </mc:Choice>
        </mc:AlternateContent>
        <mc:AlternateContent xmlns:mc="http://schemas.openxmlformats.org/markup-compatibility/2006">
          <mc:Choice Requires="x14">
            <control shapeId="1269" r:id="rId45" name="Check Box 245">
              <controlPr defaultSize="0" autoFill="0" autoLine="0" autoPict="0">
                <anchor moveWithCells="1" sizeWithCells="1">
                  <from>
                    <xdr:col>2</xdr:col>
                    <xdr:colOff>9525</xdr:colOff>
                    <xdr:row>58</xdr:row>
                    <xdr:rowOff>180975</xdr:rowOff>
                  </from>
                  <to>
                    <xdr:col>12</xdr:col>
                    <xdr:colOff>38100</xdr:colOff>
                    <xdr:row>60</xdr:row>
                    <xdr:rowOff>19050</xdr:rowOff>
                  </to>
                </anchor>
              </controlPr>
            </control>
          </mc:Choice>
        </mc:AlternateContent>
        <mc:AlternateContent xmlns:mc="http://schemas.openxmlformats.org/markup-compatibility/2006">
          <mc:Choice Requires="x14">
            <control shapeId="1271" r:id="rId46" name="Check Box 247">
              <controlPr defaultSize="0" autoFill="0" autoLine="0" autoPict="0">
                <anchor moveWithCells="1" sizeWithCells="1">
                  <from>
                    <xdr:col>22</xdr:col>
                    <xdr:colOff>161925</xdr:colOff>
                    <xdr:row>3</xdr:row>
                    <xdr:rowOff>180975</xdr:rowOff>
                  </from>
                  <to>
                    <xdr:col>25</xdr:col>
                    <xdr:colOff>28575</xdr:colOff>
                    <xdr:row>5</xdr:row>
                    <xdr:rowOff>19050</xdr:rowOff>
                  </to>
                </anchor>
              </controlPr>
            </control>
          </mc:Choice>
        </mc:AlternateContent>
        <mc:AlternateContent xmlns:mc="http://schemas.openxmlformats.org/markup-compatibility/2006">
          <mc:Choice Requires="x14">
            <control shapeId="1272" r:id="rId47" name="Check Box 248">
              <controlPr defaultSize="0" autoFill="0" autoLine="0" autoPict="0">
                <anchor moveWithCells="1" sizeWithCells="1">
                  <from>
                    <xdr:col>25</xdr:col>
                    <xdr:colOff>95250</xdr:colOff>
                    <xdr:row>3</xdr:row>
                    <xdr:rowOff>180975</xdr:rowOff>
                  </from>
                  <to>
                    <xdr:col>28</xdr:col>
                    <xdr:colOff>85725</xdr:colOff>
                    <xdr:row>5</xdr:row>
                    <xdr:rowOff>19050</xdr:rowOff>
                  </to>
                </anchor>
              </controlPr>
            </control>
          </mc:Choice>
        </mc:AlternateContent>
        <mc:AlternateContent xmlns:mc="http://schemas.openxmlformats.org/markup-compatibility/2006">
          <mc:Choice Requires="x14">
            <control shapeId="1288" r:id="rId48" name="Check Box 264">
              <controlPr defaultSize="0" autoFill="0" autoLine="0" autoPict="0">
                <anchor moveWithCells="1" sizeWithCells="1">
                  <from>
                    <xdr:col>4</xdr:col>
                    <xdr:colOff>66675</xdr:colOff>
                    <xdr:row>22</xdr:row>
                    <xdr:rowOff>180975</xdr:rowOff>
                  </from>
                  <to>
                    <xdr:col>12</xdr:col>
                    <xdr:colOff>114300</xdr:colOff>
                    <xdr:row>24</xdr:row>
                    <xdr:rowOff>19050</xdr:rowOff>
                  </to>
                </anchor>
              </controlPr>
            </control>
          </mc:Choice>
        </mc:AlternateContent>
        <mc:AlternateContent xmlns:mc="http://schemas.openxmlformats.org/markup-compatibility/2006">
          <mc:Choice Requires="x14">
            <control shapeId="1289" r:id="rId49" name="Check Box 265">
              <controlPr defaultSize="0" autoFill="0" autoLine="0" autoPict="0">
                <anchor moveWithCells="1" sizeWithCells="1">
                  <from>
                    <xdr:col>4</xdr:col>
                    <xdr:colOff>66675</xdr:colOff>
                    <xdr:row>19</xdr:row>
                    <xdr:rowOff>180975</xdr:rowOff>
                  </from>
                  <to>
                    <xdr:col>11</xdr:col>
                    <xdr:colOff>95250</xdr:colOff>
                    <xdr:row>21</xdr:row>
                    <xdr:rowOff>19050</xdr:rowOff>
                  </to>
                </anchor>
              </controlPr>
            </control>
          </mc:Choice>
        </mc:AlternateContent>
        <mc:AlternateContent xmlns:mc="http://schemas.openxmlformats.org/markup-compatibility/2006">
          <mc:Choice Requires="x14">
            <control shapeId="1291" r:id="rId50" name="Check Box 267">
              <controlPr defaultSize="0" autoFill="0" autoLine="0" autoPict="0">
                <anchor moveWithCells="1" sizeWithCells="1">
                  <from>
                    <xdr:col>4</xdr:col>
                    <xdr:colOff>66675</xdr:colOff>
                    <xdr:row>23</xdr:row>
                    <xdr:rowOff>171450</xdr:rowOff>
                  </from>
                  <to>
                    <xdr:col>16</xdr:col>
                    <xdr:colOff>9525</xdr:colOff>
                    <xdr:row>25</xdr:row>
                    <xdr:rowOff>38100</xdr:rowOff>
                  </to>
                </anchor>
              </controlPr>
            </control>
          </mc:Choice>
        </mc:AlternateContent>
        <mc:AlternateContent xmlns:mc="http://schemas.openxmlformats.org/markup-compatibility/2006">
          <mc:Choice Requires="x14">
            <control shapeId="1294" r:id="rId51" name="Check Box 270">
              <controlPr defaultSize="0" autoFill="0" autoLine="0" autoPict="0">
                <anchor moveWithCells="1" sizeWithCells="1">
                  <from>
                    <xdr:col>14</xdr:col>
                    <xdr:colOff>161925</xdr:colOff>
                    <xdr:row>21</xdr:row>
                    <xdr:rowOff>180975</xdr:rowOff>
                  </from>
                  <to>
                    <xdr:col>19</xdr:col>
                    <xdr:colOff>161925</xdr:colOff>
                    <xdr:row>23</xdr:row>
                    <xdr:rowOff>19050</xdr:rowOff>
                  </to>
                </anchor>
              </controlPr>
            </control>
          </mc:Choice>
        </mc:AlternateContent>
        <mc:AlternateContent xmlns:mc="http://schemas.openxmlformats.org/markup-compatibility/2006">
          <mc:Choice Requires="x14">
            <control shapeId="1300" r:id="rId52" name="Check Box 276">
              <controlPr defaultSize="0" autoFill="0" autoLine="0" autoPict="0">
                <anchor moveWithCells="1" sizeWithCells="1">
                  <from>
                    <xdr:col>16</xdr:col>
                    <xdr:colOff>47625</xdr:colOff>
                    <xdr:row>18</xdr:row>
                    <xdr:rowOff>180975</xdr:rowOff>
                  </from>
                  <to>
                    <xdr:col>19</xdr:col>
                    <xdr:colOff>85725</xdr:colOff>
                    <xdr:row>20</xdr:row>
                    <xdr:rowOff>19050</xdr:rowOff>
                  </to>
                </anchor>
              </controlPr>
            </control>
          </mc:Choice>
        </mc:AlternateContent>
        <mc:AlternateContent xmlns:mc="http://schemas.openxmlformats.org/markup-compatibility/2006">
          <mc:Choice Requires="x14">
            <control shapeId="1301" r:id="rId53" name="Check Box 277">
              <controlPr defaultSize="0" autoFill="0" autoLine="0" autoPict="0">
                <anchor moveWithCells="1" sizeWithCells="1">
                  <from>
                    <xdr:col>23</xdr:col>
                    <xdr:colOff>0</xdr:colOff>
                    <xdr:row>18</xdr:row>
                    <xdr:rowOff>180975</xdr:rowOff>
                  </from>
                  <to>
                    <xdr:col>26</xdr:col>
                    <xdr:colOff>9525</xdr:colOff>
                    <xdr:row>20</xdr:row>
                    <xdr:rowOff>19050</xdr:rowOff>
                  </to>
                </anchor>
              </controlPr>
            </control>
          </mc:Choice>
        </mc:AlternateContent>
        <mc:AlternateContent xmlns:mc="http://schemas.openxmlformats.org/markup-compatibility/2006">
          <mc:Choice Requires="x14">
            <control shapeId="1302" r:id="rId54" name="Check Box 278">
              <controlPr defaultSize="0" autoFill="0" autoLine="0" autoPict="0">
                <anchor moveWithCells="1" sizeWithCells="1">
                  <from>
                    <xdr:col>12</xdr:col>
                    <xdr:colOff>161925</xdr:colOff>
                    <xdr:row>18</xdr:row>
                    <xdr:rowOff>180975</xdr:rowOff>
                  </from>
                  <to>
                    <xdr:col>15</xdr:col>
                    <xdr:colOff>133350</xdr:colOff>
                    <xdr:row>20</xdr:row>
                    <xdr:rowOff>19050</xdr:rowOff>
                  </to>
                </anchor>
              </controlPr>
            </control>
          </mc:Choice>
        </mc:AlternateContent>
        <mc:AlternateContent xmlns:mc="http://schemas.openxmlformats.org/markup-compatibility/2006">
          <mc:Choice Requires="x14">
            <control shapeId="1315" r:id="rId55" name="Check Box 291">
              <controlPr defaultSize="0" autoFill="0" autoLine="0" autoPict="0">
                <anchor moveWithCells="1" sizeWithCells="1">
                  <from>
                    <xdr:col>10</xdr:col>
                    <xdr:colOff>76200</xdr:colOff>
                    <xdr:row>8</xdr:row>
                    <xdr:rowOff>180975</xdr:rowOff>
                  </from>
                  <to>
                    <xdr:col>14</xdr:col>
                    <xdr:colOff>161925</xdr:colOff>
                    <xdr:row>10</xdr:row>
                    <xdr:rowOff>19050</xdr:rowOff>
                  </to>
                </anchor>
              </controlPr>
            </control>
          </mc:Choice>
        </mc:AlternateContent>
        <mc:AlternateContent xmlns:mc="http://schemas.openxmlformats.org/markup-compatibility/2006">
          <mc:Choice Requires="x14">
            <control shapeId="1316" r:id="rId56" name="Check Box 292">
              <controlPr defaultSize="0" autoFill="0" autoLine="0" autoPict="0">
                <anchor moveWithCells="1" sizeWithCells="1">
                  <from>
                    <xdr:col>15</xdr:col>
                    <xdr:colOff>47625</xdr:colOff>
                    <xdr:row>8</xdr:row>
                    <xdr:rowOff>180975</xdr:rowOff>
                  </from>
                  <to>
                    <xdr:col>19</xdr:col>
                    <xdr:colOff>123825</xdr:colOff>
                    <xdr:row>10</xdr:row>
                    <xdr:rowOff>19050</xdr:rowOff>
                  </to>
                </anchor>
              </controlPr>
            </control>
          </mc:Choice>
        </mc:AlternateContent>
        <mc:AlternateContent xmlns:mc="http://schemas.openxmlformats.org/markup-compatibility/2006">
          <mc:Choice Requires="x14">
            <control shapeId="1317" r:id="rId57" name="Check Box 293">
              <controlPr defaultSize="0" autoFill="0" autoLine="0" autoPict="0">
                <anchor moveWithCells="1" sizeWithCells="1">
                  <from>
                    <xdr:col>20</xdr:col>
                    <xdr:colOff>28575</xdr:colOff>
                    <xdr:row>8</xdr:row>
                    <xdr:rowOff>180975</xdr:rowOff>
                  </from>
                  <to>
                    <xdr:col>23</xdr:col>
                    <xdr:colOff>19050</xdr:colOff>
                    <xdr:row>10</xdr:row>
                    <xdr:rowOff>19050</xdr:rowOff>
                  </to>
                </anchor>
              </controlPr>
            </control>
          </mc:Choice>
        </mc:AlternateContent>
        <mc:AlternateContent xmlns:mc="http://schemas.openxmlformats.org/markup-compatibility/2006">
          <mc:Choice Requires="x14">
            <control shapeId="1319" r:id="rId58" name="Check Box 295">
              <controlPr defaultSize="0" autoFill="0" autoLine="0" autoPict="0">
                <anchor moveWithCells="1" sizeWithCells="1">
                  <from>
                    <xdr:col>2</xdr:col>
                    <xdr:colOff>9525</xdr:colOff>
                    <xdr:row>56</xdr:row>
                    <xdr:rowOff>180975</xdr:rowOff>
                  </from>
                  <to>
                    <xdr:col>14</xdr:col>
                    <xdr:colOff>85725</xdr:colOff>
                    <xdr:row>58</xdr:row>
                    <xdr:rowOff>19050</xdr:rowOff>
                  </to>
                </anchor>
              </controlPr>
            </control>
          </mc:Choice>
        </mc:AlternateContent>
        <mc:AlternateContent xmlns:mc="http://schemas.openxmlformats.org/markup-compatibility/2006">
          <mc:Choice Requires="x14">
            <control shapeId="1320" r:id="rId59" name="Check Box 296">
              <controlPr defaultSize="0" autoFill="0" autoLine="0" autoPict="0">
                <anchor moveWithCells="1" sizeWithCells="1">
                  <from>
                    <xdr:col>4</xdr:col>
                    <xdr:colOff>66675</xdr:colOff>
                    <xdr:row>18</xdr:row>
                    <xdr:rowOff>180975</xdr:rowOff>
                  </from>
                  <to>
                    <xdr:col>11</xdr:col>
                    <xdr:colOff>28575</xdr:colOff>
                    <xdr:row>20</xdr:row>
                    <xdr:rowOff>19050</xdr:rowOff>
                  </to>
                </anchor>
              </controlPr>
            </control>
          </mc:Choice>
        </mc:AlternateContent>
        <mc:AlternateContent xmlns:mc="http://schemas.openxmlformats.org/markup-compatibility/2006">
          <mc:Choice Requires="x14">
            <control shapeId="1321" r:id="rId60" name="Check Box 297">
              <controlPr defaultSize="0" autoFill="0" autoLine="0" autoPict="0">
                <anchor moveWithCells="1" sizeWithCells="1">
                  <from>
                    <xdr:col>4</xdr:col>
                    <xdr:colOff>66675</xdr:colOff>
                    <xdr:row>20</xdr:row>
                    <xdr:rowOff>180975</xdr:rowOff>
                  </from>
                  <to>
                    <xdr:col>11</xdr:col>
                    <xdr:colOff>104775</xdr:colOff>
                    <xdr:row>22</xdr:row>
                    <xdr:rowOff>19050</xdr:rowOff>
                  </to>
                </anchor>
              </controlPr>
            </control>
          </mc:Choice>
        </mc:AlternateContent>
        <mc:AlternateContent xmlns:mc="http://schemas.openxmlformats.org/markup-compatibility/2006">
          <mc:Choice Requires="x14">
            <control shapeId="1322" r:id="rId61" name="Check Box 298">
              <controlPr defaultSize="0" autoFill="0" autoLine="0" autoPict="0">
                <anchor moveWithCells="1" sizeWithCells="1">
                  <from>
                    <xdr:col>4</xdr:col>
                    <xdr:colOff>66675</xdr:colOff>
                    <xdr:row>21</xdr:row>
                    <xdr:rowOff>180975</xdr:rowOff>
                  </from>
                  <to>
                    <xdr:col>8</xdr:col>
                    <xdr:colOff>133350</xdr:colOff>
                    <xdr:row>23</xdr:row>
                    <xdr:rowOff>19050</xdr:rowOff>
                  </to>
                </anchor>
              </controlPr>
            </control>
          </mc:Choice>
        </mc:AlternateContent>
        <mc:AlternateContent xmlns:mc="http://schemas.openxmlformats.org/markup-compatibility/2006">
          <mc:Choice Requires="x14">
            <control shapeId="1323" r:id="rId62" name="Check Box 299">
              <controlPr defaultSize="0" autoFill="0" autoLine="0" autoPict="0">
                <anchor moveWithCells="1" sizeWithCells="1">
                  <from>
                    <xdr:col>4</xdr:col>
                    <xdr:colOff>66675</xdr:colOff>
                    <xdr:row>17</xdr:row>
                    <xdr:rowOff>180975</xdr:rowOff>
                  </from>
                  <to>
                    <xdr:col>8</xdr:col>
                    <xdr:colOff>123825</xdr:colOff>
                    <xdr:row>19</xdr:row>
                    <xdr:rowOff>19050</xdr:rowOff>
                  </to>
                </anchor>
              </controlPr>
            </control>
          </mc:Choice>
        </mc:AlternateContent>
        <mc:AlternateContent xmlns:mc="http://schemas.openxmlformats.org/markup-compatibility/2006">
          <mc:Choice Requires="x14">
            <control shapeId="1324" r:id="rId63" name="Check Box 300">
              <controlPr defaultSize="0" autoFill="0" autoLine="0" autoPict="0">
                <anchor moveWithCells="1" sizeWithCells="1">
                  <from>
                    <xdr:col>13</xdr:col>
                    <xdr:colOff>133350</xdr:colOff>
                    <xdr:row>22</xdr:row>
                    <xdr:rowOff>180975</xdr:rowOff>
                  </from>
                  <to>
                    <xdr:col>23</xdr:col>
                    <xdr:colOff>66675</xdr:colOff>
                    <xdr:row>24</xdr:row>
                    <xdr:rowOff>19050</xdr:rowOff>
                  </to>
                </anchor>
              </controlPr>
            </control>
          </mc:Choice>
        </mc:AlternateContent>
        <mc:AlternateContent xmlns:mc="http://schemas.openxmlformats.org/markup-compatibility/2006">
          <mc:Choice Requires="x14">
            <control shapeId="1325" r:id="rId64" name="Check Box 301">
              <controlPr defaultSize="0" autoFill="0" autoLine="0" autoPict="0">
                <anchor moveWithCells="1" sizeWithCells="1">
                  <from>
                    <xdr:col>4</xdr:col>
                    <xdr:colOff>66675</xdr:colOff>
                    <xdr:row>16</xdr:row>
                    <xdr:rowOff>180975</xdr:rowOff>
                  </from>
                  <to>
                    <xdr:col>11</xdr:col>
                    <xdr:colOff>152400</xdr:colOff>
                    <xdr:row>18</xdr:row>
                    <xdr:rowOff>19050</xdr:rowOff>
                  </to>
                </anchor>
              </controlPr>
            </control>
          </mc:Choice>
        </mc:AlternateContent>
        <mc:AlternateContent xmlns:mc="http://schemas.openxmlformats.org/markup-compatibility/2006">
          <mc:Choice Requires="x14">
            <control shapeId="1326" r:id="rId65" name="Check Box 302">
              <controlPr defaultSize="0" autoFill="0" autoLine="0" autoPict="0">
                <anchor moveWithCells="1" sizeWithCells="1">
                  <from>
                    <xdr:col>21</xdr:col>
                    <xdr:colOff>152400</xdr:colOff>
                    <xdr:row>15</xdr:row>
                    <xdr:rowOff>180975</xdr:rowOff>
                  </from>
                  <to>
                    <xdr:col>27</xdr:col>
                    <xdr:colOff>28575</xdr:colOff>
                    <xdr:row>17</xdr:row>
                    <xdr:rowOff>19050</xdr:rowOff>
                  </to>
                </anchor>
              </controlPr>
            </control>
          </mc:Choice>
        </mc:AlternateContent>
        <mc:AlternateContent xmlns:mc="http://schemas.openxmlformats.org/markup-compatibility/2006">
          <mc:Choice Requires="x14">
            <control shapeId="1327" r:id="rId66" name="Check Box 303">
              <controlPr defaultSize="0" autoFill="0" autoLine="0" autoPict="0">
                <anchor moveWithCells="1" sizeWithCells="1">
                  <from>
                    <xdr:col>9</xdr:col>
                    <xdr:colOff>152400</xdr:colOff>
                    <xdr:row>21</xdr:row>
                    <xdr:rowOff>180975</xdr:rowOff>
                  </from>
                  <to>
                    <xdr:col>13</xdr:col>
                    <xdr:colOff>133350</xdr:colOff>
                    <xdr:row>23</xdr:row>
                    <xdr:rowOff>19050</xdr:rowOff>
                  </to>
                </anchor>
              </controlPr>
            </control>
          </mc:Choice>
        </mc:AlternateContent>
        <mc:AlternateContent xmlns:mc="http://schemas.openxmlformats.org/markup-compatibility/2006">
          <mc:Choice Requires="x14">
            <control shapeId="1328" r:id="rId67" name="Check Box 304">
              <controlPr defaultSize="0" autoFill="0" autoLine="0" autoPict="0">
                <anchor moveWithCells="1" sizeWithCells="1">
                  <from>
                    <xdr:col>4</xdr:col>
                    <xdr:colOff>66675</xdr:colOff>
                    <xdr:row>24</xdr:row>
                    <xdr:rowOff>180975</xdr:rowOff>
                  </from>
                  <to>
                    <xdr:col>8</xdr:col>
                    <xdr:colOff>104775</xdr:colOff>
                    <xdr:row>26</xdr:row>
                    <xdr:rowOff>19050</xdr:rowOff>
                  </to>
                </anchor>
              </controlPr>
            </control>
          </mc:Choice>
        </mc:AlternateContent>
        <mc:AlternateContent xmlns:mc="http://schemas.openxmlformats.org/markup-compatibility/2006">
          <mc:Choice Requires="x14">
            <control shapeId="1329" r:id="rId68" name="Check Box 305">
              <controlPr defaultSize="0" autoFill="0" autoLine="0" autoPict="0">
                <anchor moveWithCells="1" sizeWithCells="1">
                  <from>
                    <xdr:col>10</xdr:col>
                    <xdr:colOff>38100</xdr:colOff>
                    <xdr:row>41</xdr:row>
                    <xdr:rowOff>180975</xdr:rowOff>
                  </from>
                  <to>
                    <xdr:col>12</xdr:col>
                    <xdr:colOff>85725</xdr:colOff>
                    <xdr:row>43</xdr:row>
                    <xdr:rowOff>19050</xdr:rowOff>
                  </to>
                </anchor>
              </controlPr>
            </control>
          </mc:Choice>
        </mc:AlternateContent>
        <mc:AlternateContent xmlns:mc="http://schemas.openxmlformats.org/markup-compatibility/2006">
          <mc:Choice Requires="x14">
            <control shapeId="1330" r:id="rId69" name="Check Box 306">
              <controlPr defaultSize="0" autoFill="0" autoLine="0" autoPict="0">
                <anchor moveWithCells="1" sizeWithCells="1">
                  <from>
                    <xdr:col>14</xdr:col>
                    <xdr:colOff>152400</xdr:colOff>
                    <xdr:row>34</xdr:row>
                    <xdr:rowOff>180975</xdr:rowOff>
                  </from>
                  <to>
                    <xdr:col>17</xdr:col>
                    <xdr:colOff>28575</xdr:colOff>
                    <xdr:row>36</xdr:row>
                    <xdr:rowOff>19050</xdr:rowOff>
                  </to>
                </anchor>
              </controlPr>
            </control>
          </mc:Choice>
        </mc:AlternateContent>
        <mc:AlternateContent xmlns:mc="http://schemas.openxmlformats.org/markup-compatibility/2006">
          <mc:Choice Requires="x14">
            <control shapeId="1331" r:id="rId70" name="Check Box 307">
              <controlPr defaultSize="0" autoFill="0" autoLine="0" autoPict="0">
                <anchor moveWithCells="1" sizeWithCells="1">
                  <from>
                    <xdr:col>17</xdr:col>
                    <xdr:colOff>161925</xdr:colOff>
                    <xdr:row>34</xdr:row>
                    <xdr:rowOff>180975</xdr:rowOff>
                  </from>
                  <to>
                    <xdr:col>21</xdr:col>
                    <xdr:colOff>76200</xdr:colOff>
                    <xdr:row>36</xdr:row>
                    <xdr:rowOff>19050</xdr:rowOff>
                  </to>
                </anchor>
              </controlPr>
            </control>
          </mc:Choice>
        </mc:AlternateContent>
        <mc:AlternateContent xmlns:mc="http://schemas.openxmlformats.org/markup-compatibility/2006">
          <mc:Choice Requires="x14">
            <control shapeId="1332" r:id="rId71" name="Check Box 308">
              <controlPr defaultSize="0" autoFill="0" autoLine="0" autoPict="0">
                <anchor moveWithCells="1" sizeWithCells="1">
                  <from>
                    <xdr:col>26</xdr:col>
                    <xdr:colOff>142875</xdr:colOff>
                    <xdr:row>29</xdr:row>
                    <xdr:rowOff>180975</xdr:rowOff>
                  </from>
                  <to>
                    <xdr:col>29</xdr:col>
                    <xdr:colOff>19050</xdr:colOff>
                    <xdr:row>31</xdr:row>
                    <xdr:rowOff>19050</xdr:rowOff>
                  </to>
                </anchor>
              </controlPr>
            </control>
          </mc:Choice>
        </mc:AlternateContent>
        <mc:AlternateContent xmlns:mc="http://schemas.openxmlformats.org/markup-compatibility/2006">
          <mc:Choice Requires="x14">
            <control shapeId="1333" r:id="rId72" name="Check Box 309">
              <controlPr defaultSize="0" autoFill="0" autoLine="0" autoPict="0">
                <anchor moveWithCells="1" sizeWithCells="1">
                  <from>
                    <xdr:col>16</xdr:col>
                    <xdr:colOff>152400</xdr:colOff>
                    <xdr:row>26</xdr:row>
                    <xdr:rowOff>180975</xdr:rowOff>
                  </from>
                  <to>
                    <xdr:col>19</xdr:col>
                    <xdr:colOff>28575</xdr:colOff>
                    <xdr:row>28</xdr:row>
                    <xdr:rowOff>19050</xdr:rowOff>
                  </to>
                </anchor>
              </controlPr>
            </control>
          </mc:Choice>
        </mc:AlternateContent>
        <mc:AlternateContent xmlns:mc="http://schemas.openxmlformats.org/markup-compatibility/2006">
          <mc:Choice Requires="x14">
            <control shapeId="1334" r:id="rId73" name="Check Box 310">
              <controlPr defaultSize="0" autoFill="0" autoLine="0" autoPict="0">
                <anchor moveWithCells="1" sizeWithCells="1">
                  <from>
                    <xdr:col>29</xdr:col>
                    <xdr:colOff>142875</xdr:colOff>
                    <xdr:row>29</xdr:row>
                    <xdr:rowOff>180975</xdr:rowOff>
                  </from>
                  <to>
                    <xdr:col>33</xdr:col>
                    <xdr:colOff>57150</xdr:colOff>
                    <xdr:row>31</xdr:row>
                    <xdr:rowOff>19050</xdr:rowOff>
                  </to>
                </anchor>
              </controlPr>
            </control>
          </mc:Choice>
        </mc:AlternateContent>
        <mc:AlternateContent xmlns:mc="http://schemas.openxmlformats.org/markup-compatibility/2006">
          <mc:Choice Requires="x14">
            <control shapeId="1335" r:id="rId74" name="Check Box 311">
              <controlPr defaultSize="0" autoFill="0" autoLine="0" autoPict="0">
                <anchor moveWithCells="1" sizeWithCells="1">
                  <from>
                    <xdr:col>19</xdr:col>
                    <xdr:colOff>142875</xdr:colOff>
                    <xdr:row>26</xdr:row>
                    <xdr:rowOff>180975</xdr:rowOff>
                  </from>
                  <to>
                    <xdr:col>23</xdr:col>
                    <xdr:colOff>57150</xdr:colOff>
                    <xdr:row>28</xdr:row>
                    <xdr:rowOff>19050</xdr:rowOff>
                  </to>
                </anchor>
              </controlPr>
            </control>
          </mc:Choice>
        </mc:AlternateContent>
        <mc:AlternateContent xmlns:mc="http://schemas.openxmlformats.org/markup-compatibility/2006">
          <mc:Choice Requires="x14">
            <control shapeId="1337" r:id="rId75" name="Check Box 313">
              <controlPr defaultSize="0" autoFill="0" autoLine="0" autoPict="0">
                <anchor moveWithCells="1" sizeWithCells="1">
                  <from>
                    <xdr:col>2</xdr:col>
                    <xdr:colOff>152400</xdr:colOff>
                    <xdr:row>30</xdr:row>
                    <xdr:rowOff>180975</xdr:rowOff>
                  </from>
                  <to>
                    <xdr:col>8</xdr:col>
                    <xdr:colOff>95250</xdr:colOff>
                    <xdr:row>32</xdr:row>
                    <xdr:rowOff>19050</xdr:rowOff>
                  </to>
                </anchor>
              </controlPr>
            </control>
          </mc:Choice>
        </mc:AlternateContent>
        <mc:AlternateContent xmlns:mc="http://schemas.openxmlformats.org/markup-compatibility/2006">
          <mc:Choice Requires="x14">
            <control shapeId="1338" r:id="rId76" name="Check Box 314">
              <controlPr defaultSize="0" autoFill="0" autoLine="0" autoPict="0">
                <anchor moveWithCells="1" sizeWithCells="1">
                  <from>
                    <xdr:col>2</xdr:col>
                    <xdr:colOff>152400</xdr:colOff>
                    <xdr:row>32</xdr:row>
                    <xdr:rowOff>180975</xdr:rowOff>
                  </from>
                  <to>
                    <xdr:col>6</xdr:col>
                    <xdr:colOff>123825</xdr:colOff>
                    <xdr:row>34</xdr:row>
                    <xdr:rowOff>19050</xdr:rowOff>
                  </to>
                </anchor>
              </controlPr>
            </control>
          </mc:Choice>
        </mc:AlternateContent>
        <mc:AlternateContent xmlns:mc="http://schemas.openxmlformats.org/markup-compatibility/2006">
          <mc:Choice Requires="x14">
            <control shapeId="1339" r:id="rId77" name="Check Box 315">
              <controlPr defaultSize="0" autoFill="0" autoLine="0" autoPict="0">
                <anchor moveWithCells="1" sizeWithCells="1">
                  <from>
                    <xdr:col>2</xdr:col>
                    <xdr:colOff>152400</xdr:colOff>
                    <xdr:row>31</xdr:row>
                    <xdr:rowOff>180975</xdr:rowOff>
                  </from>
                  <to>
                    <xdr:col>9</xdr:col>
                    <xdr:colOff>47625</xdr:colOff>
                    <xdr:row>33</xdr:row>
                    <xdr:rowOff>19050</xdr:rowOff>
                  </to>
                </anchor>
              </controlPr>
            </control>
          </mc:Choice>
        </mc:AlternateContent>
        <mc:AlternateContent xmlns:mc="http://schemas.openxmlformats.org/markup-compatibility/2006">
          <mc:Choice Requires="x14">
            <control shapeId="1340" r:id="rId78" name="Check Box 316">
              <controlPr defaultSize="0" autoFill="0" autoLine="0" autoPict="0">
                <anchor moveWithCells="1" sizeWithCells="1">
                  <from>
                    <xdr:col>23</xdr:col>
                    <xdr:colOff>152400</xdr:colOff>
                    <xdr:row>5</xdr:row>
                    <xdr:rowOff>180975</xdr:rowOff>
                  </from>
                  <to>
                    <xdr:col>26</xdr:col>
                    <xdr:colOff>85725</xdr:colOff>
                    <xdr:row>7</xdr:row>
                    <xdr:rowOff>19050</xdr:rowOff>
                  </to>
                </anchor>
              </controlPr>
            </control>
          </mc:Choice>
        </mc:AlternateContent>
        <mc:AlternateContent xmlns:mc="http://schemas.openxmlformats.org/markup-compatibility/2006">
          <mc:Choice Requires="x14">
            <control shapeId="1341" r:id="rId79" name="Check Box 317">
              <controlPr defaultSize="0" autoFill="0" autoLine="0" autoPict="0">
                <anchor moveWithCells="1" sizeWithCells="1">
                  <from>
                    <xdr:col>23</xdr:col>
                    <xdr:colOff>152400</xdr:colOff>
                    <xdr:row>6</xdr:row>
                    <xdr:rowOff>180975</xdr:rowOff>
                  </from>
                  <to>
                    <xdr:col>26</xdr:col>
                    <xdr:colOff>85725</xdr:colOff>
                    <xdr:row>8</xdr:row>
                    <xdr:rowOff>19050</xdr:rowOff>
                  </to>
                </anchor>
              </controlPr>
            </control>
          </mc:Choice>
        </mc:AlternateContent>
        <mc:AlternateContent xmlns:mc="http://schemas.openxmlformats.org/markup-compatibility/2006">
          <mc:Choice Requires="x14">
            <control shapeId="1342" r:id="rId80" name="Check Box 318">
              <controlPr defaultSize="0" autoFill="0" autoLine="0" autoPict="0">
                <anchor moveWithCells="1" sizeWithCells="1">
                  <from>
                    <xdr:col>20</xdr:col>
                    <xdr:colOff>142875</xdr:colOff>
                    <xdr:row>6</xdr:row>
                    <xdr:rowOff>180975</xdr:rowOff>
                  </from>
                  <to>
                    <xdr:col>23</xdr:col>
                    <xdr:colOff>19050</xdr:colOff>
                    <xdr:row>8</xdr:row>
                    <xdr:rowOff>19050</xdr:rowOff>
                  </to>
                </anchor>
              </controlPr>
            </control>
          </mc:Choice>
        </mc:AlternateContent>
        <mc:AlternateContent xmlns:mc="http://schemas.openxmlformats.org/markup-compatibility/2006">
          <mc:Choice Requires="x14">
            <control shapeId="1343" r:id="rId81" name="Check Box 319">
              <controlPr defaultSize="0" autoFill="0" autoLine="0" autoPict="0">
                <anchor moveWithCells="1" sizeWithCells="1">
                  <from>
                    <xdr:col>20</xdr:col>
                    <xdr:colOff>142875</xdr:colOff>
                    <xdr:row>5</xdr:row>
                    <xdr:rowOff>180975</xdr:rowOff>
                  </from>
                  <to>
                    <xdr:col>23</xdr:col>
                    <xdr:colOff>19050</xdr:colOff>
                    <xdr:row>7</xdr:row>
                    <xdr:rowOff>19050</xdr:rowOff>
                  </to>
                </anchor>
              </controlPr>
            </control>
          </mc:Choice>
        </mc:AlternateContent>
        <mc:AlternateContent xmlns:mc="http://schemas.openxmlformats.org/markup-compatibility/2006">
          <mc:Choice Requires="x14">
            <control shapeId="1344" r:id="rId82" name="Check Box 320">
              <controlPr defaultSize="0" autoFill="0" autoLine="0" autoPict="0">
                <anchor moveWithCells="1" sizeWithCells="1">
                  <from>
                    <xdr:col>15</xdr:col>
                    <xdr:colOff>161925</xdr:colOff>
                    <xdr:row>44</xdr:row>
                    <xdr:rowOff>180975</xdr:rowOff>
                  </from>
                  <to>
                    <xdr:col>20</xdr:col>
                    <xdr:colOff>47625</xdr:colOff>
                    <xdr:row>46</xdr:row>
                    <xdr:rowOff>19050</xdr:rowOff>
                  </to>
                </anchor>
              </controlPr>
            </control>
          </mc:Choice>
        </mc:AlternateContent>
        <mc:AlternateContent xmlns:mc="http://schemas.openxmlformats.org/markup-compatibility/2006">
          <mc:Choice Requires="x14">
            <control shapeId="1345" r:id="rId83" name="Check Box 321">
              <controlPr defaultSize="0" autoFill="0" autoLine="0" autoPict="0">
                <anchor moveWithCells="1" sizeWithCells="1">
                  <from>
                    <xdr:col>37</xdr:col>
                    <xdr:colOff>142875</xdr:colOff>
                    <xdr:row>51</xdr:row>
                    <xdr:rowOff>180975</xdr:rowOff>
                  </from>
                  <to>
                    <xdr:col>42</xdr:col>
                    <xdr:colOff>28575</xdr:colOff>
                    <xdr:row>53</xdr:row>
                    <xdr:rowOff>19050</xdr:rowOff>
                  </to>
                </anchor>
              </controlPr>
            </control>
          </mc:Choice>
        </mc:AlternateContent>
        <mc:AlternateContent xmlns:mc="http://schemas.openxmlformats.org/markup-compatibility/2006">
          <mc:Choice Requires="x14">
            <control shapeId="1346" r:id="rId84" name="Check Box 322">
              <controlPr defaultSize="0" autoFill="0" autoLine="0" autoPict="0">
                <anchor moveWithCells="1" sizeWithCells="1">
                  <from>
                    <xdr:col>31</xdr:col>
                    <xdr:colOff>142875</xdr:colOff>
                    <xdr:row>53</xdr:row>
                    <xdr:rowOff>180975</xdr:rowOff>
                  </from>
                  <to>
                    <xdr:col>34</xdr:col>
                    <xdr:colOff>114300</xdr:colOff>
                    <xdr:row>55</xdr:row>
                    <xdr:rowOff>19050</xdr:rowOff>
                  </to>
                </anchor>
              </controlPr>
            </control>
          </mc:Choice>
        </mc:AlternateContent>
        <mc:AlternateContent xmlns:mc="http://schemas.openxmlformats.org/markup-compatibility/2006">
          <mc:Choice Requires="x14">
            <control shapeId="1347" r:id="rId85" name="Check Box 323">
              <controlPr defaultSize="0" autoFill="0" autoLine="0" autoPict="0">
                <anchor moveWithCells="1" sizeWithCells="1">
                  <from>
                    <xdr:col>26</xdr:col>
                    <xdr:colOff>104775</xdr:colOff>
                    <xdr:row>18</xdr:row>
                    <xdr:rowOff>180975</xdr:rowOff>
                  </from>
                  <to>
                    <xdr:col>30</xdr:col>
                    <xdr:colOff>19050</xdr:colOff>
                    <xdr:row>20</xdr:row>
                    <xdr:rowOff>19050</xdr:rowOff>
                  </to>
                </anchor>
              </controlPr>
            </control>
          </mc:Choice>
        </mc:AlternateContent>
        <mc:AlternateContent xmlns:mc="http://schemas.openxmlformats.org/markup-compatibility/2006">
          <mc:Choice Requires="x14">
            <control shapeId="1348" r:id="rId86" name="Check Box 324">
              <controlPr defaultSize="0" autoFill="0" autoLine="0" autoPict="0">
                <anchor moveWithCells="1" sizeWithCells="1">
                  <from>
                    <xdr:col>20</xdr:col>
                    <xdr:colOff>142875</xdr:colOff>
                    <xdr:row>20</xdr:row>
                    <xdr:rowOff>9525</xdr:rowOff>
                  </from>
                  <to>
                    <xdr:col>23</xdr:col>
                    <xdr:colOff>161925</xdr:colOff>
                    <xdr:row>21</xdr:row>
                    <xdr:rowOff>0</xdr:rowOff>
                  </to>
                </anchor>
              </controlPr>
            </control>
          </mc:Choice>
        </mc:AlternateContent>
        <mc:AlternateContent xmlns:mc="http://schemas.openxmlformats.org/markup-compatibility/2006">
          <mc:Choice Requires="x14">
            <control shapeId="1349" r:id="rId87" name="Check Box 325">
              <controlPr defaultSize="0" autoFill="0" autoLine="0" autoPict="0">
                <anchor moveWithCells="1" sizeWithCells="1">
                  <from>
                    <xdr:col>17</xdr:col>
                    <xdr:colOff>66675</xdr:colOff>
                    <xdr:row>19</xdr:row>
                    <xdr:rowOff>180975</xdr:rowOff>
                  </from>
                  <to>
                    <xdr:col>20</xdr:col>
                    <xdr:colOff>104775</xdr:colOff>
                    <xdr:row>21</xdr:row>
                    <xdr:rowOff>19050</xdr:rowOff>
                  </to>
                </anchor>
              </controlPr>
            </control>
          </mc:Choice>
        </mc:AlternateContent>
        <mc:AlternateContent xmlns:mc="http://schemas.openxmlformats.org/markup-compatibility/2006">
          <mc:Choice Requires="x14">
            <control shapeId="1350" r:id="rId88" name="Check Box 326">
              <controlPr defaultSize="0" autoFill="0" autoLine="0" autoPict="0">
                <anchor moveWithCells="1" sizeWithCells="1">
                  <from>
                    <xdr:col>24</xdr:col>
                    <xdr:colOff>38100</xdr:colOff>
                    <xdr:row>19</xdr:row>
                    <xdr:rowOff>180975</xdr:rowOff>
                  </from>
                  <to>
                    <xdr:col>27</xdr:col>
                    <xdr:colOff>47625</xdr:colOff>
                    <xdr:row>21</xdr:row>
                    <xdr:rowOff>19050</xdr:rowOff>
                  </to>
                </anchor>
              </controlPr>
            </control>
          </mc:Choice>
        </mc:AlternateContent>
        <mc:AlternateContent xmlns:mc="http://schemas.openxmlformats.org/markup-compatibility/2006">
          <mc:Choice Requires="x14">
            <control shapeId="1351" r:id="rId89" name="Check Box 327">
              <controlPr defaultSize="0" autoFill="0" autoLine="0" autoPict="0">
                <anchor moveWithCells="1" sizeWithCells="1">
                  <from>
                    <xdr:col>14</xdr:col>
                    <xdr:colOff>28575</xdr:colOff>
                    <xdr:row>19</xdr:row>
                    <xdr:rowOff>180975</xdr:rowOff>
                  </from>
                  <to>
                    <xdr:col>17</xdr:col>
                    <xdr:colOff>0</xdr:colOff>
                    <xdr:row>21</xdr:row>
                    <xdr:rowOff>19050</xdr:rowOff>
                  </to>
                </anchor>
              </controlPr>
            </control>
          </mc:Choice>
        </mc:AlternateContent>
        <mc:AlternateContent xmlns:mc="http://schemas.openxmlformats.org/markup-compatibility/2006">
          <mc:Choice Requires="x14">
            <control shapeId="1352" r:id="rId90" name="Check Box 328">
              <controlPr defaultSize="0" autoFill="0" autoLine="0" autoPict="0">
                <anchor moveWithCells="1" sizeWithCells="1">
                  <from>
                    <xdr:col>27</xdr:col>
                    <xdr:colOff>133350</xdr:colOff>
                    <xdr:row>19</xdr:row>
                    <xdr:rowOff>180975</xdr:rowOff>
                  </from>
                  <to>
                    <xdr:col>31</xdr:col>
                    <xdr:colOff>47625</xdr:colOff>
                    <xdr:row>21</xdr:row>
                    <xdr:rowOff>19050</xdr:rowOff>
                  </to>
                </anchor>
              </controlPr>
            </control>
          </mc:Choice>
        </mc:AlternateContent>
        <mc:AlternateContent xmlns:mc="http://schemas.openxmlformats.org/markup-compatibility/2006">
          <mc:Choice Requires="x14">
            <control shapeId="1353" r:id="rId91" name="Check Box 329">
              <controlPr defaultSize="0" autoFill="0" autoLine="0" autoPict="0">
                <anchor moveWithCells="1" sizeWithCells="1">
                  <from>
                    <xdr:col>5</xdr:col>
                    <xdr:colOff>142875</xdr:colOff>
                    <xdr:row>8</xdr:row>
                    <xdr:rowOff>180975</xdr:rowOff>
                  </from>
                  <to>
                    <xdr:col>10</xdr:col>
                    <xdr:colOff>57150</xdr:colOff>
                    <xdr:row>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085E7-8DFB-46B8-8E30-8C09BAA5F20B}">
  <dimension ref="A1"/>
  <sheetViews>
    <sheetView showGridLines="0" view="pageBreakPreview" zoomScaleNormal="100" zoomScaleSheetLayoutView="100" workbookViewId="0">
      <selection activeCell="F9" sqref="F9"/>
    </sheetView>
  </sheetViews>
  <sheetFormatPr defaultRowHeight="18.75" x14ac:dyDescent="0.4"/>
  <cols>
    <col min="1" max="16384" width="9" style="55"/>
  </cols>
  <sheetData/>
  <phoneticPr fontId="20"/>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AE478-AFAA-4706-8A52-93BD3E7C95C9}">
  <dimension ref="A1:DV13"/>
  <sheetViews>
    <sheetView topLeftCell="G14" workbookViewId="0">
      <selection activeCell="N29" sqref="N29"/>
    </sheetView>
  </sheetViews>
  <sheetFormatPr defaultRowHeight="18.75" x14ac:dyDescent="0.4"/>
  <cols>
    <col min="7" max="7" width="10.25" bestFit="1" customWidth="1"/>
    <col min="12" max="12" width="10.625" customWidth="1"/>
    <col min="18" max="19" width="10" customWidth="1"/>
    <col min="22" max="22" width="9.375" customWidth="1"/>
    <col min="42" max="42" width="9.375" bestFit="1" customWidth="1"/>
  </cols>
  <sheetData>
    <row r="1" spans="1:126" s="70" customFormat="1" ht="15" hidden="1" customHeight="1" x14ac:dyDescent="0.4">
      <c r="A1" s="94" t="s">
        <v>62</v>
      </c>
      <c r="B1" s="95" t="s">
        <v>63</v>
      </c>
      <c r="C1" s="95" t="s">
        <v>64</v>
      </c>
      <c r="D1" s="93" t="s">
        <v>65</v>
      </c>
      <c r="E1" s="95" t="s">
        <v>66</v>
      </c>
      <c r="F1" s="96" t="s">
        <v>67</v>
      </c>
      <c r="G1" s="95" t="s">
        <v>68</v>
      </c>
      <c r="H1" s="95" t="s">
        <v>69</v>
      </c>
      <c r="I1" s="95" t="s">
        <v>70</v>
      </c>
      <c r="J1" s="95" t="s">
        <v>71</v>
      </c>
      <c r="K1" s="95" t="s">
        <v>72</v>
      </c>
      <c r="L1" s="93" t="s">
        <v>73</v>
      </c>
      <c r="M1" s="93" t="s">
        <v>74</v>
      </c>
      <c r="N1" s="95" t="s">
        <v>75</v>
      </c>
      <c r="O1" s="93" t="s">
        <v>76</v>
      </c>
      <c r="P1" s="93" t="s">
        <v>77</v>
      </c>
      <c r="Q1" s="95" t="s">
        <v>78</v>
      </c>
      <c r="R1" s="93" t="s">
        <v>79</v>
      </c>
      <c r="S1" s="93"/>
      <c r="T1" s="94" t="s">
        <v>80</v>
      </c>
      <c r="U1" s="94"/>
      <c r="V1" s="94" t="s">
        <v>81</v>
      </c>
      <c r="W1" s="94"/>
      <c r="X1" s="94"/>
      <c r="Y1" s="72" t="s">
        <v>82</v>
      </c>
      <c r="Z1" s="72"/>
      <c r="AA1" s="72"/>
      <c r="AB1" s="72"/>
      <c r="AC1" s="72"/>
      <c r="AD1" s="72"/>
      <c r="AE1" s="72"/>
      <c r="AF1" s="72"/>
      <c r="AG1" s="72"/>
      <c r="AH1" s="72"/>
      <c r="AI1" s="72"/>
      <c r="AJ1" s="72"/>
      <c r="AK1" s="72"/>
      <c r="AL1" s="72"/>
      <c r="AM1" s="72"/>
      <c r="AN1" s="72"/>
      <c r="AO1" s="72"/>
      <c r="AP1" s="72"/>
      <c r="AQ1" s="72"/>
      <c r="AR1" s="72"/>
      <c r="AS1" s="72"/>
      <c r="AT1" s="95" t="s">
        <v>83</v>
      </c>
      <c r="AU1" s="95"/>
      <c r="AV1" s="95"/>
      <c r="AW1" s="95"/>
      <c r="AX1" s="95"/>
      <c r="AY1" s="97" t="s">
        <v>84</v>
      </c>
      <c r="AZ1" s="97"/>
      <c r="BA1" s="97"/>
      <c r="BB1" s="97"/>
      <c r="BC1" s="97"/>
      <c r="BD1" s="97"/>
      <c r="BE1" s="97"/>
      <c r="BF1" s="97"/>
      <c r="BG1" s="94" t="s">
        <v>85</v>
      </c>
      <c r="BH1" s="94"/>
      <c r="BI1" s="94"/>
      <c r="BJ1" s="94"/>
      <c r="BK1" s="94"/>
      <c r="BL1" s="94"/>
      <c r="BM1" s="94"/>
      <c r="BN1" s="94"/>
      <c r="BO1" s="94"/>
      <c r="BP1" s="94"/>
      <c r="BQ1" s="94"/>
      <c r="BR1" s="95" t="s">
        <v>86</v>
      </c>
      <c r="BS1" s="95"/>
      <c r="BT1" s="95"/>
      <c r="BU1" s="95"/>
      <c r="BV1" s="95"/>
      <c r="BW1" s="95" t="s">
        <v>87</v>
      </c>
      <c r="BX1" s="95"/>
      <c r="BY1" s="95"/>
      <c r="BZ1" s="95" t="s">
        <v>88</v>
      </c>
      <c r="CA1" s="95"/>
      <c r="CB1" s="95"/>
      <c r="CC1" s="95"/>
      <c r="CD1" s="95"/>
      <c r="CE1" s="95"/>
      <c r="CF1" s="95"/>
      <c r="CG1" s="95"/>
      <c r="CH1" s="95" t="s">
        <v>89</v>
      </c>
      <c r="CI1" s="95"/>
      <c r="CJ1" s="95"/>
      <c r="CK1" s="95"/>
      <c r="CL1" s="95" t="s">
        <v>90</v>
      </c>
      <c r="CM1" s="95"/>
      <c r="CN1" s="95"/>
      <c r="CO1" s="95"/>
      <c r="CP1" s="95"/>
      <c r="CQ1" s="95"/>
      <c r="CR1" s="95"/>
      <c r="CS1" s="94" t="s">
        <v>91</v>
      </c>
      <c r="CT1" s="94" t="s">
        <v>92</v>
      </c>
      <c r="CU1" s="100" t="s">
        <v>177</v>
      </c>
      <c r="CV1" s="100"/>
      <c r="CW1" s="98" t="s">
        <v>93</v>
      </c>
      <c r="CX1" s="98"/>
      <c r="CY1" s="98"/>
      <c r="CZ1" s="98"/>
      <c r="DA1" s="98"/>
      <c r="DB1" s="98"/>
      <c r="DC1" s="98"/>
      <c r="DD1" s="98"/>
      <c r="DE1" s="98"/>
      <c r="DF1" s="98"/>
      <c r="DG1" s="98"/>
      <c r="DH1" s="98" t="s">
        <v>94</v>
      </c>
      <c r="DI1" s="98"/>
      <c r="DJ1" s="98"/>
      <c r="DK1" s="98"/>
      <c r="DL1" s="98"/>
      <c r="DM1" s="98"/>
      <c r="DN1" s="98"/>
      <c r="DO1" s="98"/>
      <c r="DP1" s="99" t="s">
        <v>95</v>
      </c>
      <c r="DQ1" s="99"/>
      <c r="DR1" s="99"/>
      <c r="DS1" s="99" t="s">
        <v>96</v>
      </c>
      <c r="DT1" s="99"/>
      <c r="DU1" s="99"/>
      <c r="DV1" s="98" t="s">
        <v>97</v>
      </c>
    </row>
    <row r="2" spans="1:126" s="71" customFormat="1" ht="37.5" hidden="1" customHeight="1" x14ac:dyDescent="0.4">
      <c r="A2" s="94"/>
      <c r="B2" s="95"/>
      <c r="C2" s="95"/>
      <c r="D2" s="93"/>
      <c r="E2" s="95"/>
      <c r="F2" s="96"/>
      <c r="G2" s="95"/>
      <c r="H2" s="95"/>
      <c r="I2" s="95"/>
      <c r="J2" s="95"/>
      <c r="K2" s="95"/>
      <c r="L2" s="93"/>
      <c r="M2" s="93"/>
      <c r="N2" s="95"/>
      <c r="O2" s="93"/>
      <c r="P2" s="93"/>
      <c r="Q2" s="95"/>
      <c r="R2" s="52" t="s">
        <v>98</v>
      </c>
      <c r="S2" s="52" t="s">
        <v>99</v>
      </c>
      <c r="T2" s="51" t="s">
        <v>100</v>
      </c>
      <c r="U2" s="51" t="s">
        <v>101</v>
      </c>
      <c r="V2" s="72" t="s">
        <v>81</v>
      </c>
      <c r="W2" s="72" t="s">
        <v>102</v>
      </c>
      <c r="X2" s="72" t="s">
        <v>103</v>
      </c>
      <c r="Y2" s="51" t="s">
        <v>104</v>
      </c>
      <c r="Z2" s="51" t="s">
        <v>105</v>
      </c>
      <c r="AA2" s="51" t="s">
        <v>106</v>
      </c>
      <c r="AB2" s="51" t="s">
        <v>107</v>
      </c>
      <c r="AC2" s="51" t="s">
        <v>108</v>
      </c>
      <c r="AD2" s="51" t="s">
        <v>109</v>
      </c>
      <c r="AE2" s="51" t="s">
        <v>114</v>
      </c>
      <c r="AF2" s="51" t="s">
        <v>115</v>
      </c>
      <c r="AG2" s="51" t="s">
        <v>116</v>
      </c>
      <c r="AH2" s="51" t="s">
        <v>117</v>
      </c>
      <c r="AI2" s="51" t="s">
        <v>118</v>
      </c>
      <c r="AJ2" s="51" t="s">
        <v>122</v>
      </c>
      <c r="AK2" s="51" t="s">
        <v>123</v>
      </c>
      <c r="AL2" s="51" t="s">
        <v>110</v>
      </c>
      <c r="AM2" s="51" t="s">
        <v>111</v>
      </c>
      <c r="AN2" s="51" t="s">
        <v>112</v>
      </c>
      <c r="AO2" s="51" t="s">
        <v>113</v>
      </c>
      <c r="AP2" s="51" t="s">
        <v>119</v>
      </c>
      <c r="AQ2" s="51" t="s">
        <v>120</v>
      </c>
      <c r="AR2" s="51" t="s">
        <v>121</v>
      </c>
      <c r="AS2" s="51" t="s">
        <v>124</v>
      </c>
      <c r="AT2" s="51" t="s">
        <v>125</v>
      </c>
      <c r="AU2" s="51" t="s">
        <v>126</v>
      </c>
      <c r="AV2" s="51" t="s">
        <v>127</v>
      </c>
      <c r="AW2" s="46" t="s">
        <v>128</v>
      </c>
      <c r="AX2" s="46" t="s">
        <v>129</v>
      </c>
      <c r="AY2" s="51" t="s">
        <v>130</v>
      </c>
      <c r="AZ2" s="51" t="s">
        <v>131</v>
      </c>
      <c r="BA2" s="51" t="s">
        <v>132</v>
      </c>
      <c r="BB2" s="51" t="s">
        <v>133</v>
      </c>
      <c r="BC2" s="51" t="s">
        <v>134</v>
      </c>
      <c r="BD2" s="51" t="s">
        <v>135</v>
      </c>
      <c r="BE2" s="51" t="s">
        <v>136</v>
      </c>
      <c r="BF2" s="51" t="s">
        <v>137</v>
      </c>
      <c r="BG2" s="51" t="s">
        <v>130</v>
      </c>
      <c r="BH2" s="51" t="s">
        <v>138</v>
      </c>
      <c r="BI2" s="51" t="s">
        <v>135</v>
      </c>
      <c r="BJ2" s="51" t="s">
        <v>136</v>
      </c>
      <c r="BK2" s="47" t="s">
        <v>139</v>
      </c>
      <c r="BL2" s="51" t="s">
        <v>140</v>
      </c>
      <c r="BM2" s="51" t="s">
        <v>132</v>
      </c>
      <c r="BN2" s="51" t="s">
        <v>133</v>
      </c>
      <c r="BO2" s="51" t="s">
        <v>134</v>
      </c>
      <c r="BP2" s="51" t="s">
        <v>135</v>
      </c>
      <c r="BQ2" s="51" t="s">
        <v>137</v>
      </c>
      <c r="BR2" s="51" t="s">
        <v>141</v>
      </c>
      <c r="BS2" s="51" t="s">
        <v>142</v>
      </c>
      <c r="BT2" s="46" t="s">
        <v>143</v>
      </c>
      <c r="BU2" s="51" t="s">
        <v>144</v>
      </c>
      <c r="BV2" s="51" t="s">
        <v>127</v>
      </c>
      <c r="BW2" s="51" t="s">
        <v>145</v>
      </c>
      <c r="BX2" s="51" t="s">
        <v>146</v>
      </c>
      <c r="BY2" s="51" t="s">
        <v>147</v>
      </c>
      <c r="BZ2" s="51" t="s">
        <v>145</v>
      </c>
      <c r="CA2" s="51" t="s">
        <v>148</v>
      </c>
      <c r="CB2" s="51" t="s">
        <v>146</v>
      </c>
      <c r="CC2" s="51" t="s">
        <v>149</v>
      </c>
      <c r="CD2" s="51" t="s">
        <v>150</v>
      </c>
      <c r="CE2" s="51" t="s">
        <v>181</v>
      </c>
      <c r="CF2" s="51" t="s">
        <v>180</v>
      </c>
      <c r="CG2" s="51" t="s">
        <v>151</v>
      </c>
      <c r="CH2" s="51" t="s">
        <v>145</v>
      </c>
      <c r="CI2" s="51" t="s">
        <v>152</v>
      </c>
      <c r="CJ2" s="51" t="s">
        <v>153</v>
      </c>
      <c r="CK2" s="51" t="s">
        <v>154</v>
      </c>
      <c r="CL2" s="51" t="s">
        <v>155</v>
      </c>
      <c r="CM2" s="51" t="s">
        <v>156</v>
      </c>
      <c r="CN2" s="51" t="s">
        <v>157</v>
      </c>
      <c r="CO2" s="51" t="s">
        <v>105</v>
      </c>
      <c r="CP2" s="51" t="s">
        <v>158</v>
      </c>
      <c r="CQ2" s="51" t="s">
        <v>159</v>
      </c>
      <c r="CR2" s="51" t="s">
        <v>160</v>
      </c>
      <c r="CS2" s="94"/>
      <c r="CT2" s="94"/>
      <c r="CU2" s="48" t="s">
        <v>178</v>
      </c>
      <c r="CV2" s="48" t="s">
        <v>179</v>
      </c>
      <c r="CW2" s="46" t="s">
        <v>145</v>
      </c>
      <c r="CX2" s="46" t="s">
        <v>148</v>
      </c>
      <c r="CY2" s="46" t="s">
        <v>146</v>
      </c>
      <c r="CZ2" s="46" t="s">
        <v>161</v>
      </c>
      <c r="DA2" s="46" t="s">
        <v>162</v>
      </c>
      <c r="DB2" s="46" t="s">
        <v>163</v>
      </c>
      <c r="DC2" s="46" t="s">
        <v>164</v>
      </c>
      <c r="DD2" s="46" t="s">
        <v>165</v>
      </c>
      <c r="DE2" s="46" t="s">
        <v>166</v>
      </c>
      <c r="DF2" s="46" t="s">
        <v>167</v>
      </c>
      <c r="DG2" s="46" t="s">
        <v>151</v>
      </c>
      <c r="DH2" s="46" t="s">
        <v>145</v>
      </c>
      <c r="DI2" s="46" t="s">
        <v>146</v>
      </c>
      <c r="DJ2" s="46" t="s">
        <v>168</v>
      </c>
      <c r="DK2" s="46" t="s">
        <v>169</v>
      </c>
      <c r="DL2" s="46" t="s">
        <v>170</v>
      </c>
      <c r="DM2" s="46" t="s">
        <v>171</v>
      </c>
      <c r="DN2" s="46" t="s">
        <v>172</v>
      </c>
      <c r="DO2" s="46" t="s">
        <v>151</v>
      </c>
      <c r="DP2" s="46" t="s">
        <v>145</v>
      </c>
      <c r="DQ2" s="46" t="s">
        <v>173</v>
      </c>
      <c r="DR2" s="46" t="s">
        <v>174</v>
      </c>
      <c r="DS2" s="46" t="s">
        <v>145</v>
      </c>
      <c r="DT2" s="46" t="s">
        <v>175</v>
      </c>
      <c r="DU2" s="46" t="s">
        <v>176</v>
      </c>
      <c r="DV2" s="98"/>
    </row>
    <row r="3" spans="1:126" ht="37.5" hidden="1" customHeight="1" thickBot="1" x14ac:dyDescent="0.45">
      <c r="A3" s="62">
        <f>torokuyoshi_v4.1!AK2</f>
        <v>0</v>
      </c>
      <c r="B3" s="63"/>
      <c r="C3" s="63"/>
      <c r="D3" s="62" t="str">
        <f>torokuyoshi_v4.1!K4&amp;torokuyoshi_v4.1!R4</f>
        <v/>
      </c>
      <c r="E3" s="62" t="str">
        <f>torokuyoshi_v4.1!K4&amp;torokuyoshi_v4.1!R4</f>
        <v/>
      </c>
      <c r="F3" s="64">
        <f>torokuyoshi_v4.1!AI4</f>
        <v>0</v>
      </c>
      <c r="G3" s="65">
        <f>torokuyoshi_v4.1!I5</f>
        <v>0</v>
      </c>
      <c r="H3" s="54">
        <f>DATEDIF(G3,L3,"Y")</f>
        <v>0</v>
      </c>
      <c r="I3" s="54" t="str">
        <f>IF((I4=TRUE),"M","")&amp;IF((I5=TRUE),"F","")</f>
        <v/>
      </c>
      <c r="J3" s="62">
        <f>torokuyoshi_v4.1!E3</f>
        <v>0</v>
      </c>
      <c r="K3" s="62">
        <f>torokuyoshi_v4.1!O3</f>
        <v>0</v>
      </c>
      <c r="L3" s="65">
        <f>torokuyoshi_v4.1!Z3</f>
        <v>0</v>
      </c>
      <c r="M3" s="63"/>
      <c r="N3" s="63"/>
      <c r="O3" s="63"/>
      <c r="P3" s="63"/>
      <c r="Q3" s="63"/>
      <c r="R3" s="65" t="str">
        <f>IF((R4=TRUE),TEXT(R6,"yyyy/m/d"),"")&amp;IF((R5=TRUE),"無","")</f>
        <v/>
      </c>
      <c r="S3" s="65" t="str">
        <f>IF((S4=TRUE),TEXT(S6,"yyyy/m/d"),"")&amp;IF((S5=TRUE),"無","")</f>
        <v/>
      </c>
      <c r="T3" s="54" t="str">
        <f>IF((T4=TRUE),"1型","")&amp;IF((T5=TRUE),"2型","")&amp;IF((T6=TRUE),"3型","")&amp;IF((T7=TRUE),"不明","")</f>
        <v/>
      </c>
      <c r="U3" s="62">
        <f>torokuyoshi_v4.1!AF10</f>
        <v>0</v>
      </c>
      <c r="V3" s="54" t="str">
        <f>IF((V4=TRUE),"1.ペースメーカー","")&amp;IF((V5=TRUE),"2.心拍数","")&amp;IF((V6=TRUE),"3.洞停止","")</f>
        <v/>
      </c>
      <c r="W3" s="62">
        <f>torokuyoshi_v4.1!AB13</f>
        <v>0</v>
      </c>
      <c r="X3" s="62">
        <f>torokuyoshi_v4.1!Y14</f>
        <v>0</v>
      </c>
      <c r="Y3" s="54" t="str">
        <f>IF((Y4=TRUE),"1度","")&amp;IF((Y5=TRUE),"2度","")&amp;IF((Y6=TRUE),"高度","")&amp;IF((Y7=TRUE),"3度","")</f>
        <v/>
      </c>
      <c r="Z3" s="54" t="str">
        <f>IF((Z4=TRUE),"一過性","")&amp;IF((Z5=TRUE),"非発作性","")&amp;IF(AND(Z4=FALSE,Z5=FALSE),"無","")</f>
        <v>無</v>
      </c>
      <c r="AA3" s="62" t="str">
        <f>IF((AA4=TRUE),"有","無")</f>
        <v>無</v>
      </c>
      <c r="AB3" s="62" t="str">
        <f>IF((AB4=TRUE),"有","無")</f>
        <v>無</v>
      </c>
      <c r="AC3" s="62" t="str">
        <f>IF((AC4=TRUE),"有","無")</f>
        <v>無</v>
      </c>
      <c r="AD3" s="62">
        <f>torokuyoshi_v4.1!$Q$18</f>
        <v>0</v>
      </c>
      <c r="AE3" s="62" t="str">
        <f>IF((AE4=TRUE),"有","無")</f>
        <v>無</v>
      </c>
      <c r="AF3" s="62" t="str">
        <f>IF((AF4=TRUE),"有","無")</f>
        <v>無</v>
      </c>
      <c r="AG3" s="62">
        <f>torokuyoshi_v4.1!$Q$19</f>
        <v>0</v>
      </c>
      <c r="AH3" s="54" t="str">
        <f>IF((AH4=TRUE),"急性","")&amp;IF((AH5=TRUE),"陳旧性","")&amp;IF(AND(AH4=FALSE,AH5=FALSE),"無","")</f>
        <v>無</v>
      </c>
      <c r="AI3" s="54" t="str">
        <f>IF((AI4=TRUE),"前壁","")&amp;IF((AI5=TRUE),"側壁","")&amp;IF((AI6=TRUE),"下壁","")&amp;IF((AI7=TRUE),"後壁","")&amp;IF((AI8=TRUE),"不明","")&amp;IF((AI9=TRUE),"前壁","")&amp;IF((AI10=TRUE),"側壁","")&amp;IF((AI11=TRUE),"下壁","")&amp;IF((AI12=TRUE),"後壁","")&amp;IF((AI13=TRUE),"不明","")</f>
        <v/>
      </c>
      <c r="AJ3" s="62" t="str">
        <f>IF((AJ4=TRUE),"有","無")</f>
        <v>無</v>
      </c>
      <c r="AK3" s="62">
        <f>torokuyoshi_v4.1!$Q$22</f>
        <v>0</v>
      </c>
      <c r="AL3" s="62" t="str">
        <f>IF((AL4=TRUE),"有","無")</f>
        <v>無</v>
      </c>
      <c r="AM3" s="62" t="str">
        <f>IF((AM4=TRUE),"有","無")</f>
        <v>無</v>
      </c>
      <c r="AN3" s="62" t="str">
        <f>IF((AN4=TRUE),"有","無")</f>
        <v>無</v>
      </c>
      <c r="AO3" s="62" t="str">
        <f>IF((AO4=TRUE),"有","無")</f>
        <v>無</v>
      </c>
      <c r="AP3" s="54" t="str">
        <f>IF((AP4=TRUE),"亢進症","")&amp;IF((AP5=TRUE),"低下症","")&amp;IF(AND(AP4=FALSE,AP5=FALSE),"正常","")</f>
        <v>正常</v>
      </c>
      <c r="AQ3" s="62" t="str">
        <f>IF((AQ4=TRUE),"有","無")</f>
        <v>無</v>
      </c>
      <c r="AR3" s="62">
        <f>torokuyoshi_v4.1!R25</f>
        <v>0</v>
      </c>
      <c r="AS3" s="62">
        <f>torokuyoshi_v4.1!$K$26</f>
        <v>0</v>
      </c>
      <c r="AT3" s="54" t="str">
        <f>IF((AT4=TRUE),"無","")&amp;IF((AT5=TRUE),"不明","")&amp;IF((AT6="有"),"有","")</f>
        <v/>
      </c>
      <c r="AU3" s="54" t="str">
        <f>IF((AU4=TRUE),"めまい等","")&amp;IF((AU5=TRUE),"失神","")&amp;IF((AU6=TRUE),"動悸","")&amp;IF((AU7=TRUE),"息切れ","")&amp;IF((AU8=TRUE),"その他","")</f>
        <v/>
      </c>
      <c r="AV3" s="62">
        <f>torokuyoshi_v4.1!$AG$29</f>
        <v>0</v>
      </c>
      <c r="AW3" s="63"/>
      <c r="AX3" s="63"/>
      <c r="AY3" s="54" t="str">
        <f>IF((AY4=TRUE),"無","")&amp;IF((AY5=TRUE),"不明","")&amp;IF(AND(AY4=FALSE,AY5=FALSE),"有","")</f>
        <v>有</v>
      </c>
      <c r="AZ3" s="62">
        <f>torokuyoshi_v4.1!P32</f>
        <v>0</v>
      </c>
      <c r="BA3" s="63"/>
      <c r="BB3" s="62">
        <f>torokuyoshi_v4.1!Q33</f>
        <v>0</v>
      </c>
      <c r="BC3" s="63"/>
      <c r="BD3" s="62">
        <f>torokuyoshi_v4.1!O34</f>
        <v>0</v>
      </c>
      <c r="BE3" s="63"/>
      <c r="BF3" s="63"/>
      <c r="BG3" s="54" t="str">
        <f>IF((BG4=TRUE),"無","")&amp;IF((BG5=TRUE),"不明","")&amp;IF(AND(BG4=FALSE,BG5=FALSE),"有","")</f>
        <v>有</v>
      </c>
      <c r="BH3" s="54" t="str">
        <f>IF((BH4=TRUE),"β刺激薬","")&amp;IF((BH5=TRUE),"シロスタゾール","")&amp;IF((BH6=TRUE),"その他、テオフィリン等","")</f>
        <v/>
      </c>
      <c r="BI3" s="62">
        <f>torokuyoshi_v4.1!V38</f>
        <v>0</v>
      </c>
      <c r="BJ3" s="63"/>
      <c r="BK3" s="66"/>
      <c r="BL3" s="62">
        <f>torokuyoshi_v4.1!O39</f>
        <v>0</v>
      </c>
      <c r="BM3" s="63"/>
      <c r="BN3" s="62">
        <f>torokuyoshi_v4.1!P40</f>
        <v>0</v>
      </c>
      <c r="BO3" s="63"/>
      <c r="BP3" s="62">
        <f>torokuyoshi_v4.1!K41</f>
        <v>0</v>
      </c>
      <c r="BQ3" s="63"/>
      <c r="BR3" s="62" t="str">
        <f>IF(BR4=TRUE,"有",IF(BR4=FALSE,""))&amp;IF(BR5=TRUE,"無",IF(BR5=FALSE,""))</f>
        <v/>
      </c>
      <c r="BS3" s="62">
        <f>torokuyoshi_v4.1!$Z$43</f>
        <v>0</v>
      </c>
      <c r="BT3" s="66"/>
      <c r="BU3" s="54" t="str">
        <f>IF((BU4=TRUE),"ICD","")&amp;IF((BU5=TRUE),"CRT","")&amp;IF((BU6=TRUE),"CRT-D","")&amp;IF((BU7=TRUE),"その他","")</f>
        <v/>
      </c>
      <c r="BV3" s="62">
        <f>torokuyoshi_v4.1!$AB$44</f>
        <v>0</v>
      </c>
      <c r="BW3" s="54" t="str">
        <f>IF(BW4=TRUE,"施行",IF(BW4=FALSE,""))&amp;IF(BW5=TRUE,"未施行",IF(BW5=FALSE,""))</f>
        <v/>
      </c>
      <c r="BX3" s="62">
        <f>torokuyoshi_v4.1!$AA$46</f>
        <v>0</v>
      </c>
      <c r="BY3" s="62">
        <f>torokuyoshi_v4.1!$H$47</f>
        <v>0</v>
      </c>
      <c r="BZ3" s="54" t="str">
        <f>IF((BZ4=TRUE),"未施行","")&amp;IF((BZ5="施行"),"施行","")</f>
        <v/>
      </c>
      <c r="CA3" s="54" t="str">
        <f>IF((CA4=TRUE),"診断時","")&amp;IF((CA5=TRUE),"PM植込み時","")&amp;IF((CA6=TRUE),"最新F/U時","")</f>
        <v/>
      </c>
      <c r="CB3" s="62">
        <f>torokuyoshi_v4.1!$AG$50</f>
        <v>0</v>
      </c>
      <c r="CC3" s="62">
        <f>torokuyoshi_v4.1!$F$51</f>
        <v>0</v>
      </c>
      <c r="CD3" s="62">
        <f>torokuyoshi_v4.1!$O$51</f>
        <v>0</v>
      </c>
      <c r="CE3" s="62">
        <f>torokuyoshi_v4.1!$X$51</f>
        <v>0</v>
      </c>
      <c r="CF3" s="62">
        <f>torokuyoshi_v4.1!$AD$51</f>
        <v>0</v>
      </c>
      <c r="CG3" s="62">
        <f>torokuyoshi_v4.1!$J$52</f>
        <v>0</v>
      </c>
      <c r="CH3" s="54" t="str">
        <f>IF((CH4=TRUE),"未施行","")&amp;IF((CH5="施行"),"施行","")</f>
        <v/>
      </c>
      <c r="CI3" s="62">
        <f>torokuyoshi_v4.1!$J$53</f>
        <v>0</v>
      </c>
      <c r="CJ3" s="62">
        <f>torokuyoshi_v4.1!$V$53</f>
        <v>0</v>
      </c>
      <c r="CK3" s="62">
        <f>torokuyoshi_v4.1!$AH$53</f>
        <v>0</v>
      </c>
      <c r="CL3" s="54" t="str">
        <f>IF((CL8=TRUE),"無","")&amp;IF((CL5=TRUE),"洞不全症候群","")&amp;IF((CL6=TRUE),"房室ブロック","")&amp;IF((CL7=TRUE),"不明","")</f>
        <v/>
      </c>
      <c r="CM3" s="54" t="str">
        <f>IF((CM4=TRUE),"有","無")</f>
        <v>無</v>
      </c>
      <c r="CN3" s="54" t="str">
        <f>torokuyoshi_v4.1!$J$57&amp;torokuyoshi_v4.1!$V$58</f>
        <v/>
      </c>
      <c r="CO3" s="54" t="str">
        <f>IF((CO4=TRUE),"有","無")</f>
        <v>無</v>
      </c>
      <c r="CP3" s="54" t="str">
        <f>IF((CP4=TRUE),"有","無")</f>
        <v>無</v>
      </c>
      <c r="CQ3" s="54" t="str">
        <f>IF((CQ4=TRUE),"有","無")</f>
        <v>無</v>
      </c>
      <c r="CR3" s="62">
        <f>torokuyoshi_v4.1!$N$60</f>
        <v>0</v>
      </c>
      <c r="CS3" s="63"/>
      <c r="CT3" s="54" t="s">
        <v>183</v>
      </c>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row>
    <row r="4" spans="1:126" s="55" customFormat="1" hidden="1" x14ac:dyDescent="0.4">
      <c r="A4" s="67"/>
      <c r="B4" s="68"/>
      <c r="C4" s="68"/>
      <c r="D4" s="68"/>
      <c r="E4" s="68"/>
      <c r="F4" s="68"/>
      <c r="G4" s="68"/>
      <c r="H4" s="68"/>
      <c r="I4" s="68" t="b">
        <v>0</v>
      </c>
      <c r="J4" s="68"/>
      <c r="K4" s="68"/>
      <c r="L4" s="68"/>
      <c r="M4" s="68"/>
      <c r="N4" s="68"/>
      <c r="O4" s="68"/>
      <c r="P4" s="68"/>
      <c r="Q4" s="68"/>
      <c r="R4" s="68" t="b">
        <v>0</v>
      </c>
      <c r="S4" s="68" t="b">
        <v>0</v>
      </c>
      <c r="T4" s="68" t="b">
        <v>0</v>
      </c>
      <c r="U4" s="68"/>
      <c r="V4" s="68" t="b">
        <v>0</v>
      </c>
      <c r="W4" s="68"/>
      <c r="X4" s="68"/>
      <c r="Y4" s="68" t="b">
        <v>0</v>
      </c>
      <c r="Z4" s="68" t="b">
        <v>0</v>
      </c>
      <c r="AA4" s="68" t="b">
        <v>0</v>
      </c>
      <c r="AB4" s="68" t="b">
        <v>0</v>
      </c>
      <c r="AC4" s="68" t="b">
        <v>0</v>
      </c>
      <c r="AD4" s="68"/>
      <c r="AE4" s="68" t="b">
        <v>0</v>
      </c>
      <c r="AF4" s="68" t="b">
        <v>0</v>
      </c>
      <c r="AG4" s="68"/>
      <c r="AH4" s="68" t="b">
        <v>0</v>
      </c>
      <c r="AI4" s="68" t="b">
        <v>0</v>
      </c>
      <c r="AJ4" s="68" t="b">
        <v>0</v>
      </c>
      <c r="AK4" s="68"/>
      <c r="AL4" s="68" t="b">
        <v>0</v>
      </c>
      <c r="AM4" s="68" t="b">
        <v>0</v>
      </c>
      <c r="AN4" s="68" t="b">
        <v>0</v>
      </c>
      <c r="AO4" s="68" t="b">
        <v>0</v>
      </c>
      <c r="AP4" s="68" t="b">
        <v>0</v>
      </c>
      <c r="AQ4" s="68" t="b">
        <v>0</v>
      </c>
      <c r="AR4" s="68"/>
      <c r="AS4" s="68"/>
      <c r="AT4" s="68" t="b">
        <v>0</v>
      </c>
      <c r="AU4" s="68" t="b">
        <v>0</v>
      </c>
      <c r="AV4" s="68"/>
      <c r="AW4" s="68"/>
      <c r="AX4" s="68"/>
      <c r="AY4" s="68" t="b">
        <v>0</v>
      </c>
      <c r="AZ4" s="68"/>
      <c r="BA4" s="68"/>
      <c r="BB4" s="68"/>
      <c r="BC4" s="68"/>
      <c r="BD4" s="68"/>
      <c r="BE4" s="68"/>
      <c r="BF4" s="68"/>
      <c r="BG4" s="68" t="b">
        <v>0</v>
      </c>
      <c r="BH4" s="68" t="b">
        <v>0</v>
      </c>
      <c r="BI4" s="68"/>
      <c r="BJ4" s="68"/>
      <c r="BK4" s="68"/>
      <c r="BL4" s="68"/>
      <c r="BM4" s="68"/>
      <c r="BN4" s="68"/>
      <c r="BO4" s="68"/>
      <c r="BP4" s="68"/>
      <c r="BQ4" s="68"/>
      <c r="BR4" s="68" t="b">
        <v>0</v>
      </c>
      <c r="BS4" s="68"/>
      <c r="BT4" s="68"/>
      <c r="BU4" s="68" t="b">
        <v>0</v>
      </c>
      <c r="BV4" s="68"/>
      <c r="BW4" s="68" t="b">
        <v>0</v>
      </c>
      <c r="BX4" s="68"/>
      <c r="BY4" s="68"/>
      <c r="BZ4" s="68" t="b">
        <v>0</v>
      </c>
      <c r="CA4" s="68" t="b">
        <v>0</v>
      </c>
      <c r="CB4" s="68"/>
      <c r="CC4" s="68"/>
      <c r="CD4" s="68"/>
      <c r="CE4" s="68"/>
      <c r="CF4" s="68"/>
      <c r="CG4" s="68"/>
      <c r="CH4" s="68" t="b">
        <v>0</v>
      </c>
      <c r="CI4" s="68"/>
      <c r="CJ4" s="68"/>
      <c r="CK4" s="68"/>
      <c r="CL4" s="68" t="b">
        <v>0</v>
      </c>
      <c r="CM4" s="68" t="b">
        <v>0</v>
      </c>
      <c r="CN4" s="68"/>
      <c r="CO4" s="68" t="b">
        <v>0</v>
      </c>
      <c r="CP4" s="68" t="b">
        <v>0</v>
      </c>
      <c r="CQ4" s="68" t="b">
        <v>0</v>
      </c>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9"/>
    </row>
    <row r="5" spans="1:126" s="55" customFormat="1" hidden="1" x14ac:dyDescent="0.4">
      <c r="A5" s="57"/>
      <c r="B5" s="56"/>
      <c r="C5" s="56"/>
      <c r="D5" s="56"/>
      <c r="E5" s="56"/>
      <c r="F5" s="56"/>
      <c r="G5" s="56"/>
      <c r="H5" s="56"/>
      <c r="I5" s="56" t="b">
        <v>0</v>
      </c>
      <c r="J5" s="56"/>
      <c r="K5" s="56"/>
      <c r="L5" s="56"/>
      <c r="M5" s="56"/>
      <c r="N5" s="56"/>
      <c r="O5" s="56"/>
      <c r="P5" s="56"/>
      <c r="Q5" s="56"/>
      <c r="R5" s="56" t="b">
        <v>0</v>
      </c>
      <c r="S5" s="56" t="b">
        <v>0</v>
      </c>
      <c r="T5" s="56" t="b">
        <v>0</v>
      </c>
      <c r="U5" s="56"/>
      <c r="V5" s="56" t="b">
        <v>0</v>
      </c>
      <c r="W5" s="56"/>
      <c r="X5" s="56"/>
      <c r="Y5" s="56" t="b">
        <v>0</v>
      </c>
      <c r="Z5" s="56" t="b">
        <v>0</v>
      </c>
      <c r="AA5" s="56"/>
      <c r="AB5" s="56"/>
      <c r="AC5" s="56"/>
      <c r="AD5" s="56"/>
      <c r="AE5" s="56"/>
      <c r="AF5" s="56"/>
      <c r="AG5" s="56"/>
      <c r="AH5" s="56" t="b">
        <v>0</v>
      </c>
      <c r="AI5" s="56" t="b">
        <v>0</v>
      </c>
      <c r="AJ5" s="56"/>
      <c r="AK5" s="56"/>
      <c r="AL5" s="56"/>
      <c r="AM5" s="56"/>
      <c r="AN5" s="56"/>
      <c r="AO5" s="56"/>
      <c r="AP5" s="56" t="b">
        <v>0</v>
      </c>
      <c r="AQ5" s="56"/>
      <c r="AR5" s="56"/>
      <c r="AS5" s="56"/>
      <c r="AT5" s="56" t="b">
        <v>0</v>
      </c>
      <c r="AU5" s="56" t="b">
        <v>0</v>
      </c>
      <c r="AV5" s="56"/>
      <c r="AW5" s="56"/>
      <c r="AX5" s="56"/>
      <c r="AY5" s="56" t="b">
        <v>0</v>
      </c>
      <c r="AZ5" s="56"/>
      <c r="BA5" s="56"/>
      <c r="BB5" s="56"/>
      <c r="BC5" s="56"/>
      <c r="BD5" s="56"/>
      <c r="BE5" s="56"/>
      <c r="BF5" s="56"/>
      <c r="BG5" s="56" t="b">
        <v>0</v>
      </c>
      <c r="BH5" s="56" t="b">
        <v>0</v>
      </c>
      <c r="BI5" s="56"/>
      <c r="BJ5" s="56"/>
      <c r="BK5" s="56"/>
      <c r="BL5" s="56"/>
      <c r="BM5" s="56"/>
      <c r="BN5" s="56"/>
      <c r="BO5" s="56"/>
      <c r="BP5" s="56"/>
      <c r="BQ5" s="56"/>
      <c r="BR5" s="56" t="b">
        <v>0</v>
      </c>
      <c r="BS5" s="56"/>
      <c r="BT5" s="56"/>
      <c r="BU5" s="56" t="b">
        <v>0</v>
      </c>
      <c r="BV5" s="56"/>
      <c r="BW5" s="56" t="b">
        <v>0</v>
      </c>
      <c r="BX5" s="56"/>
      <c r="BY5" s="56"/>
      <c r="BZ5" s="53" t="str">
        <f>IF(OR(CA4=TRUE,CA5=TRUE,CA6=TRUE),"施行","")</f>
        <v/>
      </c>
      <c r="CA5" s="56" t="b">
        <v>0</v>
      </c>
      <c r="CB5" s="56"/>
      <c r="CC5" s="56"/>
      <c r="CD5" s="56"/>
      <c r="CE5" s="56"/>
      <c r="CF5" s="56"/>
      <c r="CG5" s="56"/>
      <c r="CH5" s="53" t="str">
        <f>IF(OR(CI3&gt;0,CJ3&gt;0),"施行","")</f>
        <v/>
      </c>
      <c r="CI5" s="56"/>
      <c r="CJ5" s="56"/>
      <c r="CK5" s="56"/>
      <c r="CL5" s="56" t="b">
        <v>0</v>
      </c>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8"/>
    </row>
    <row r="6" spans="1:126" s="55" customFormat="1" hidden="1" x14ac:dyDescent="0.4">
      <c r="A6" s="57"/>
      <c r="B6" s="56"/>
      <c r="C6" s="56"/>
      <c r="D6" s="56"/>
      <c r="E6" s="56"/>
      <c r="F6" s="56"/>
      <c r="G6" s="56"/>
      <c r="H6" s="56"/>
      <c r="I6" s="56"/>
      <c r="J6" s="56"/>
      <c r="K6" s="56"/>
      <c r="L6" s="56"/>
      <c r="M6" s="56"/>
      <c r="N6" s="56"/>
      <c r="O6" s="56"/>
      <c r="P6" s="56"/>
      <c r="Q6" s="56"/>
      <c r="R6" s="73">
        <f>torokuyoshi_v4.1!AE7</f>
        <v>0</v>
      </c>
      <c r="S6" s="73">
        <f>torokuyoshi_v4.1!AE8</f>
        <v>0</v>
      </c>
      <c r="T6" s="56" t="b">
        <v>0</v>
      </c>
      <c r="U6" s="56"/>
      <c r="V6" s="56" t="b">
        <v>0</v>
      </c>
      <c r="W6" s="56"/>
      <c r="X6" s="56"/>
      <c r="Y6" s="56" t="b">
        <v>0</v>
      </c>
      <c r="Z6" s="56"/>
      <c r="AA6" s="56"/>
      <c r="AB6" s="56"/>
      <c r="AC6" s="56"/>
      <c r="AD6" s="56"/>
      <c r="AE6" s="56"/>
      <c r="AF6" s="56"/>
      <c r="AG6" s="56"/>
      <c r="AH6" s="56"/>
      <c r="AI6" s="56" t="b">
        <v>0</v>
      </c>
      <c r="AJ6" s="56"/>
      <c r="AK6" s="56"/>
      <c r="AL6" s="56"/>
      <c r="AM6" s="56"/>
      <c r="AN6" s="56"/>
      <c r="AO6" s="56"/>
      <c r="AP6" s="56"/>
      <c r="AQ6" s="56"/>
      <c r="AR6" s="56"/>
      <c r="AS6" s="56"/>
      <c r="AT6" s="53" t="str">
        <f>IF(OR(AU4=TRUE,AU5=TRUE,AU6=TRUE,AU7=TRUE,AU8=TRUE),"有","")</f>
        <v/>
      </c>
      <c r="AU6" s="56" t="b">
        <v>0</v>
      </c>
      <c r="AV6" s="56"/>
      <c r="AW6" s="56"/>
      <c r="AX6" s="56"/>
      <c r="AY6" s="56"/>
      <c r="AZ6" s="56"/>
      <c r="BA6" s="56"/>
      <c r="BB6" s="56"/>
      <c r="BC6" s="56"/>
      <c r="BD6" s="56"/>
      <c r="BE6" s="56"/>
      <c r="BF6" s="56"/>
      <c r="BG6" s="56"/>
      <c r="BH6" s="56" t="b">
        <v>0</v>
      </c>
      <c r="BI6" s="56"/>
      <c r="BJ6" s="56"/>
      <c r="BK6" s="56"/>
      <c r="BL6" s="56"/>
      <c r="BM6" s="56"/>
      <c r="BN6" s="56"/>
      <c r="BO6" s="56"/>
      <c r="BP6" s="56"/>
      <c r="BQ6" s="56"/>
      <c r="BR6" s="56"/>
      <c r="BS6" s="56"/>
      <c r="BT6" s="56"/>
      <c r="BU6" s="56" t="b">
        <v>0</v>
      </c>
      <c r="BV6" s="56"/>
      <c r="BW6" s="56"/>
      <c r="BX6" s="56"/>
      <c r="BY6" s="56"/>
      <c r="BZ6" s="56"/>
      <c r="CA6" s="56" t="b">
        <v>0</v>
      </c>
      <c r="CB6" s="56"/>
      <c r="CC6" s="56"/>
      <c r="CD6" s="56"/>
      <c r="CE6" s="56"/>
      <c r="CF6" s="56"/>
      <c r="CG6" s="56"/>
      <c r="CH6" s="56"/>
      <c r="CI6" s="56"/>
      <c r="CJ6" s="56"/>
      <c r="CK6" s="56"/>
      <c r="CL6" s="56" t="b">
        <v>0</v>
      </c>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8"/>
    </row>
    <row r="7" spans="1:126" s="55" customFormat="1" hidden="1" x14ac:dyDescent="0.4">
      <c r="A7" s="57"/>
      <c r="B7" s="56"/>
      <c r="C7" s="56"/>
      <c r="D7" s="56"/>
      <c r="E7" s="56"/>
      <c r="F7" s="56"/>
      <c r="G7" s="56"/>
      <c r="H7" s="56"/>
      <c r="I7" s="56"/>
      <c r="J7" s="56"/>
      <c r="K7" s="56"/>
      <c r="L7" s="56"/>
      <c r="M7" s="56"/>
      <c r="N7" s="56"/>
      <c r="O7" s="56"/>
      <c r="P7" s="56"/>
      <c r="Q7" s="56"/>
      <c r="R7" s="56"/>
      <c r="S7" s="56"/>
      <c r="T7" s="56" t="b">
        <v>0</v>
      </c>
      <c r="U7" s="56"/>
      <c r="V7" s="56"/>
      <c r="W7" s="56"/>
      <c r="X7" s="56"/>
      <c r="Y7" s="56" t="b">
        <v>0</v>
      </c>
      <c r="Z7" s="56"/>
      <c r="AA7" s="56"/>
      <c r="AB7" s="56"/>
      <c r="AC7" s="56"/>
      <c r="AD7" s="56"/>
      <c r="AE7" s="56"/>
      <c r="AF7" s="56"/>
      <c r="AG7" s="56"/>
      <c r="AH7" s="56"/>
      <c r="AI7" s="56" t="b">
        <v>0</v>
      </c>
      <c r="AJ7" s="56"/>
      <c r="AK7" s="56"/>
      <c r="AL7" s="56"/>
      <c r="AM7" s="56"/>
      <c r="AN7" s="56"/>
      <c r="AO7" s="56"/>
      <c r="AP7" s="56"/>
      <c r="AQ7" s="56"/>
      <c r="AR7" s="56"/>
      <c r="AS7" s="56"/>
      <c r="AT7" s="56"/>
      <c r="AU7" s="56" t="b">
        <v>0</v>
      </c>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t="b">
        <v>0</v>
      </c>
      <c r="BV7" s="56"/>
      <c r="BW7" s="56"/>
      <c r="BX7" s="56"/>
      <c r="BY7" s="56"/>
      <c r="BZ7" s="56"/>
      <c r="CA7" s="56"/>
      <c r="CB7" s="56"/>
      <c r="CC7" s="56"/>
      <c r="CD7" s="56"/>
      <c r="CE7" s="56"/>
      <c r="CF7" s="56"/>
      <c r="CG7" s="56"/>
      <c r="CH7" s="56"/>
      <c r="CI7" s="56"/>
      <c r="CJ7" s="56"/>
      <c r="CK7" s="56"/>
      <c r="CL7" s="56" t="b">
        <v>0</v>
      </c>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8"/>
    </row>
    <row r="8" spans="1:126" s="56" customFormat="1" hidden="1" x14ac:dyDescent="0.4">
      <c r="A8" s="57"/>
      <c r="AI8" s="56" t="b">
        <v>0</v>
      </c>
      <c r="AU8" s="56" t="b">
        <v>0</v>
      </c>
      <c r="CL8" s="56" t="b">
        <v>0</v>
      </c>
      <c r="DV8" s="58"/>
    </row>
    <row r="9" spans="1:126" s="56" customFormat="1" hidden="1" x14ac:dyDescent="0.4">
      <c r="A9" s="57"/>
      <c r="AI9" s="56" t="b">
        <v>0</v>
      </c>
      <c r="DV9" s="58"/>
    </row>
    <row r="10" spans="1:126" s="56" customFormat="1" hidden="1" x14ac:dyDescent="0.4">
      <c r="A10" s="57"/>
      <c r="AI10" s="56" t="b">
        <v>0</v>
      </c>
      <c r="DV10" s="58"/>
    </row>
    <row r="11" spans="1:126" s="56" customFormat="1" hidden="1" x14ac:dyDescent="0.4">
      <c r="A11" s="57"/>
      <c r="AI11" s="56" t="b">
        <v>0</v>
      </c>
      <c r="DV11" s="58"/>
    </row>
    <row r="12" spans="1:126" s="56" customFormat="1" hidden="1" x14ac:dyDescent="0.4">
      <c r="A12" s="57"/>
      <c r="AI12" s="56" t="b">
        <v>0</v>
      </c>
      <c r="DV12" s="58"/>
    </row>
    <row r="13" spans="1:126" s="50" customFormat="1" ht="19.5" hidden="1" thickBot="1" x14ac:dyDescent="0.45">
      <c r="A13" s="59"/>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t="b">
        <v>0</v>
      </c>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1"/>
    </row>
  </sheetData>
  <sheetProtection sheet="1" objects="1" scenarios="1"/>
  <mergeCells count="36">
    <mergeCell ref="DH1:DO1"/>
    <mergeCell ref="DP1:DR1"/>
    <mergeCell ref="DS1:DU1"/>
    <mergeCell ref="DV1:DV2"/>
    <mergeCell ref="CH1:CK1"/>
    <mergeCell ref="CL1:CR1"/>
    <mergeCell ref="CS1:CS2"/>
    <mergeCell ref="CT1:CT2"/>
    <mergeCell ref="CU1:CV1"/>
    <mergeCell ref="CW1:DG1"/>
    <mergeCell ref="BZ1:CG1"/>
    <mergeCell ref="P1:P2"/>
    <mergeCell ref="Q1:Q2"/>
    <mergeCell ref="R1:S1"/>
    <mergeCell ref="T1:U1"/>
    <mergeCell ref="V1:X1"/>
    <mergeCell ref="AT1:AX1"/>
    <mergeCell ref="AY1:BF1"/>
    <mergeCell ref="BG1:BQ1"/>
    <mergeCell ref="BR1:BV1"/>
    <mergeCell ref="BW1:BY1"/>
    <mergeCell ref="O1:O2"/>
    <mergeCell ref="A1:A2"/>
    <mergeCell ref="B1:B2"/>
    <mergeCell ref="C1:C2"/>
    <mergeCell ref="D1:D2"/>
    <mergeCell ref="E1:E2"/>
    <mergeCell ref="F1:F2"/>
    <mergeCell ref="G1:G2"/>
    <mergeCell ref="H1:H2"/>
    <mergeCell ref="I1:I2"/>
    <mergeCell ref="J1:J2"/>
    <mergeCell ref="K1:K2"/>
    <mergeCell ref="L1:L2"/>
    <mergeCell ref="M1:M2"/>
    <mergeCell ref="N1:N2"/>
  </mergeCells>
  <phoneticPr fontId="20"/>
  <dataValidations count="1">
    <dataValidation imeMode="off" allowBlank="1" showInputMessage="1" showErrorMessage="1" sqref="M1 D1:H1 A1" xr:uid="{E349994C-DC05-4999-8C7A-08943FF5F237}"/>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Template>Normal</Template>
  <TotalTime>11</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torokuyoshi_v4.1</vt:lpstr>
      <vt:lpstr>家系図</vt:lpstr>
      <vt:lpstr>入力禁止</vt:lpstr>
      <vt:lpstr>torokuyoshi_v4.1!Print_Area</vt:lpstr>
      <vt:lpstr>家系図!Print_Area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Koichiro Takayama</dc:creator>
  <cp:lastModifiedBy>tanimoto</cp:lastModifiedBy>
  <cp:revision>2</cp:revision>
  <cp:lastPrinted>2021-07-29T02:02:45Z</cp:lastPrinted>
  <dcterms:created xsi:type="dcterms:W3CDTF">2021-06-09T05:17:00Z</dcterms:created>
  <dcterms:modified xsi:type="dcterms:W3CDTF">2021-07-29T02:03:54Z</dcterms:modified>
</cp:coreProperties>
</file>